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kitamuragumi365-my.sharepoint.com/personal/mitsuo_hashimoto_kitamuragumi365_onmicrosoft_com/Documents/1橋本/HP設定/ダウンロード用書類/"/>
    </mc:Choice>
  </mc:AlternateContent>
  <xr:revisionPtr revIDLastSave="4" documentId="8_{6F28508C-764F-4B2B-8FD4-6FFDE943712D}" xr6:coauthVersionLast="47" xr6:coauthVersionMax="47" xr10:uidLastSave="{6C615941-FBBF-4303-BBA6-F8799DCA885A}"/>
  <bookViews>
    <workbookView xWindow="-120" yWindow="-120" windowWidth="20730" windowHeight="11160" xr2:uid="{F0E7E25F-FB32-47ED-80DB-454E5547B356}"/>
  </bookViews>
  <sheets>
    <sheet name="請求書" sheetId="1" r:id="rId1"/>
    <sheet name="請求明細" sheetId="2" r:id="rId2"/>
    <sheet name="請求書使用のお願い" sheetId="3" r:id="rId3"/>
    <sheet name="値引き請求書の見本" sheetId="4" r:id="rId4"/>
  </sheets>
  <definedNames>
    <definedName name="_xlnm.Print_Area" localSheetId="0">請求書!$A$1:$H$101</definedName>
    <definedName name="_xlnm.Print_Area" localSheetId="2">請求書使用のお願い!$A$1:$A$12</definedName>
    <definedName name="_xlnm.Print_Area" localSheetId="1">請求明細!$A$1:$H$150</definedName>
    <definedName name="_xlnm.Print_Area" localSheetId="3">値引き請求書の見本!$A$1:$H$102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4" l="1"/>
  <c r="E91" i="4" s="1"/>
  <c r="D99" i="4"/>
  <c r="F93" i="4"/>
  <c r="F92" i="4"/>
  <c r="F91" i="4"/>
  <c r="H89" i="4"/>
  <c r="G89" i="4"/>
  <c r="F89" i="4"/>
  <c r="E89" i="4"/>
  <c r="B89" i="4"/>
  <c r="A89" i="4"/>
  <c r="G88" i="4"/>
  <c r="F88" i="4"/>
  <c r="E88" i="4"/>
  <c r="B88" i="4"/>
  <c r="A88" i="4"/>
  <c r="H87" i="4"/>
  <c r="G87" i="4"/>
  <c r="F87" i="4"/>
  <c r="E87" i="4"/>
  <c r="B87" i="4"/>
  <c r="A87" i="4"/>
  <c r="H86" i="4"/>
  <c r="G86" i="4"/>
  <c r="F86" i="4"/>
  <c r="E86" i="4"/>
  <c r="B86" i="4"/>
  <c r="A86" i="4"/>
  <c r="H85" i="4"/>
  <c r="G85" i="4"/>
  <c r="F85" i="4"/>
  <c r="E85" i="4"/>
  <c r="B85" i="4"/>
  <c r="A85" i="4"/>
  <c r="G84" i="4"/>
  <c r="F84" i="4"/>
  <c r="E84" i="4"/>
  <c r="B84" i="4"/>
  <c r="A84" i="4"/>
  <c r="G83" i="4"/>
  <c r="F83" i="4"/>
  <c r="E83" i="4"/>
  <c r="B83" i="4"/>
  <c r="A83" i="4"/>
  <c r="H82" i="4"/>
  <c r="G82" i="4"/>
  <c r="F82" i="4"/>
  <c r="E82" i="4"/>
  <c r="B82" i="4"/>
  <c r="A82" i="4"/>
  <c r="H81" i="4"/>
  <c r="G81" i="4"/>
  <c r="F81" i="4"/>
  <c r="E81" i="4"/>
  <c r="B81" i="4"/>
  <c r="A81" i="4"/>
  <c r="G80" i="4"/>
  <c r="F80" i="4"/>
  <c r="E80" i="4"/>
  <c r="B80" i="4"/>
  <c r="A80" i="4"/>
  <c r="G79" i="4"/>
  <c r="F79" i="4"/>
  <c r="E79" i="4"/>
  <c r="B79" i="4"/>
  <c r="A79" i="4"/>
  <c r="H78" i="4"/>
  <c r="G78" i="4"/>
  <c r="F78" i="4"/>
  <c r="E78" i="4"/>
  <c r="B78" i="4"/>
  <c r="A78" i="4"/>
  <c r="H77" i="4"/>
  <c r="G77" i="4"/>
  <c r="F77" i="4"/>
  <c r="E77" i="4"/>
  <c r="B77" i="4"/>
  <c r="A77" i="4"/>
  <c r="G76" i="4"/>
  <c r="F76" i="4"/>
  <c r="E76" i="4"/>
  <c r="B76" i="4"/>
  <c r="A76" i="4"/>
  <c r="G75" i="4"/>
  <c r="F75" i="4"/>
  <c r="E75" i="4"/>
  <c r="B75" i="4"/>
  <c r="A75" i="4"/>
  <c r="H74" i="4"/>
  <c r="G74" i="4"/>
  <c r="F74" i="4"/>
  <c r="E74" i="4"/>
  <c r="B74" i="4"/>
  <c r="A74" i="4"/>
  <c r="H73" i="4"/>
  <c r="G73" i="4"/>
  <c r="F73" i="4"/>
  <c r="E73" i="4"/>
  <c r="B73" i="4"/>
  <c r="A73" i="4"/>
  <c r="G72" i="4"/>
  <c r="F72" i="4"/>
  <c r="E72" i="4"/>
  <c r="B72" i="4"/>
  <c r="A72" i="4"/>
  <c r="G71" i="4"/>
  <c r="F71" i="4"/>
  <c r="E71" i="4"/>
  <c r="B71" i="4"/>
  <c r="A71" i="4"/>
  <c r="H70" i="4"/>
  <c r="G70" i="4"/>
  <c r="F70" i="4"/>
  <c r="E70" i="4"/>
  <c r="B70" i="4"/>
  <c r="A70" i="4"/>
  <c r="H69" i="4"/>
  <c r="G69" i="4"/>
  <c r="F69" i="4"/>
  <c r="E69" i="4"/>
  <c r="B69" i="4"/>
  <c r="A69" i="4"/>
  <c r="G68" i="4"/>
  <c r="F68" i="4"/>
  <c r="E68" i="4"/>
  <c r="B68" i="4"/>
  <c r="A68" i="4"/>
  <c r="G67" i="4"/>
  <c r="F67" i="4"/>
  <c r="E67" i="4"/>
  <c r="B67" i="4"/>
  <c r="A67" i="4"/>
  <c r="H66" i="4"/>
  <c r="G66" i="4"/>
  <c r="F66" i="4"/>
  <c r="E66" i="4"/>
  <c r="B66" i="4"/>
  <c r="A66" i="4"/>
  <c r="G64" i="4"/>
  <c r="I63" i="4"/>
  <c r="G63" i="4"/>
  <c r="I62" i="4"/>
  <c r="G62" i="4"/>
  <c r="I61" i="4"/>
  <c r="G61" i="4"/>
  <c r="I60" i="4"/>
  <c r="G60" i="4"/>
  <c r="I59" i="4"/>
  <c r="G59" i="4"/>
  <c r="A59" i="4"/>
  <c r="I58" i="4"/>
  <c r="G58" i="4"/>
  <c r="I57" i="4"/>
  <c r="G54" i="4"/>
  <c r="G53" i="4"/>
  <c r="H38" i="4"/>
  <c r="H37" i="4"/>
  <c r="H88" i="4" s="1"/>
  <c r="H35" i="4"/>
  <c r="H34" i="4"/>
  <c r="H33" i="4"/>
  <c r="H84" i="4" s="1"/>
  <c r="H32" i="4"/>
  <c r="H83" i="4" s="1"/>
  <c r="H31" i="4"/>
  <c r="H30" i="4"/>
  <c r="H29" i="4"/>
  <c r="H80" i="4" s="1"/>
  <c r="H28" i="4"/>
  <c r="H79" i="4" s="1"/>
  <c r="H27" i="4"/>
  <c r="H26" i="4"/>
  <c r="H25" i="4"/>
  <c r="H76" i="4" s="1"/>
  <c r="H24" i="4"/>
  <c r="H75" i="4" s="1"/>
  <c r="H23" i="4"/>
  <c r="H22" i="4"/>
  <c r="H21" i="4"/>
  <c r="H72" i="4" s="1"/>
  <c r="H20" i="4"/>
  <c r="H71" i="4" s="1"/>
  <c r="H19" i="4"/>
  <c r="H18" i="4"/>
  <c r="H17" i="4"/>
  <c r="H68" i="4" s="1"/>
  <c r="H16" i="4"/>
  <c r="H41" i="4" s="1"/>
  <c r="H15" i="4"/>
  <c r="B11" i="4"/>
  <c r="B62" i="4" s="1"/>
  <c r="H91" i="4" l="1"/>
  <c r="H92" i="4"/>
  <c r="E41" i="4"/>
  <c r="H42" i="4"/>
  <c r="H93" i="4" s="1"/>
  <c r="H67" i="4"/>
  <c r="E92" i="4" l="1"/>
  <c r="E42" i="4"/>
  <c r="E93" i="4" l="1"/>
  <c r="H94" i="4" s="1"/>
  <c r="H43" i="4"/>
  <c r="G64" i="1" l="1"/>
  <c r="G66" i="1"/>
  <c r="G67" i="1"/>
  <c r="G68" i="1"/>
  <c r="G69" i="1"/>
  <c r="F66" i="1"/>
  <c r="F67" i="1"/>
  <c r="F68" i="1"/>
  <c r="F69" i="1"/>
  <c r="E66" i="1"/>
  <c r="E67" i="1"/>
  <c r="E68" i="1"/>
  <c r="E69" i="1"/>
  <c r="B66" i="1"/>
  <c r="B67" i="1"/>
  <c r="B68" i="1"/>
  <c r="B69" i="1"/>
  <c r="A66" i="1"/>
  <c r="A67" i="1"/>
  <c r="A68" i="1"/>
  <c r="A69" i="1"/>
  <c r="H149" i="2" l="1"/>
  <c r="G149" i="2"/>
  <c r="H148" i="2"/>
  <c r="G148" i="2"/>
  <c r="H147" i="2"/>
  <c r="G147" i="2"/>
  <c r="H146" i="2"/>
  <c r="G146" i="2"/>
  <c r="H145" i="2"/>
  <c r="G145" i="2"/>
  <c r="H144" i="2"/>
  <c r="G144" i="2"/>
  <c r="H143" i="2"/>
  <c r="G143" i="2"/>
  <c r="H142" i="2"/>
  <c r="G142" i="2"/>
  <c r="H141" i="2"/>
  <c r="G141" i="2"/>
  <c r="H140" i="2"/>
  <c r="G140" i="2"/>
  <c r="H139" i="2"/>
  <c r="G139" i="2"/>
  <c r="H138" i="2"/>
  <c r="G138" i="2"/>
  <c r="H137" i="2"/>
  <c r="G137" i="2"/>
  <c r="H136" i="2"/>
  <c r="G136" i="2"/>
  <c r="H135" i="2"/>
  <c r="G135" i="2"/>
  <c r="H134" i="2"/>
  <c r="G134" i="2"/>
  <c r="H133" i="2"/>
  <c r="G133" i="2"/>
  <c r="H132" i="2"/>
  <c r="G132" i="2"/>
  <c r="H131" i="2"/>
  <c r="G131" i="2"/>
  <c r="H130" i="2"/>
  <c r="G130" i="2"/>
  <c r="H129" i="2"/>
  <c r="G129" i="2"/>
  <c r="H128" i="2"/>
  <c r="G128" i="2"/>
  <c r="H127" i="2"/>
  <c r="G127" i="2"/>
  <c r="H126" i="2"/>
  <c r="G126" i="2"/>
  <c r="H125" i="2"/>
  <c r="G125" i="2"/>
  <c r="H124" i="2"/>
  <c r="G124" i="2"/>
  <c r="H123" i="2"/>
  <c r="G123" i="2"/>
  <c r="H122" i="2"/>
  <c r="G122" i="2"/>
  <c r="H121" i="2"/>
  <c r="G121" i="2"/>
  <c r="H120" i="2"/>
  <c r="G120" i="2"/>
  <c r="H119" i="2"/>
  <c r="G119" i="2"/>
  <c r="H118" i="2"/>
  <c r="G118" i="2"/>
  <c r="H117" i="2"/>
  <c r="G117" i="2"/>
  <c r="H116" i="2"/>
  <c r="G116" i="2"/>
  <c r="H115" i="2"/>
  <c r="G115" i="2"/>
  <c r="H114" i="2"/>
  <c r="G114" i="2"/>
  <c r="H113" i="2"/>
  <c r="G113" i="2"/>
  <c r="H112" i="2"/>
  <c r="G112" i="2"/>
  <c r="H111" i="2"/>
  <c r="G111" i="2"/>
  <c r="H110" i="2"/>
  <c r="G110" i="2"/>
  <c r="H109" i="2"/>
  <c r="G109" i="2"/>
  <c r="H108" i="2"/>
  <c r="G108" i="2"/>
  <c r="H107" i="2"/>
  <c r="G107" i="2"/>
  <c r="H106" i="2"/>
  <c r="G106" i="2"/>
  <c r="H105" i="2"/>
  <c r="G105" i="2"/>
  <c r="H104" i="2"/>
  <c r="G104" i="2"/>
  <c r="H103" i="2"/>
  <c r="H150" i="2" s="1"/>
  <c r="G103" i="2"/>
  <c r="G150" i="2" s="1"/>
  <c r="H99" i="2"/>
  <c r="G99" i="2"/>
  <c r="H98" i="2"/>
  <c r="G98" i="2"/>
  <c r="H97" i="2"/>
  <c r="G97" i="2"/>
  <c r="H96" i="2"/>
  <c r="G96" i="2"/>
  <c r="H95" i="2"/>
  <c r="G95" i="2"/>
  <c r="H94" i="2"/>
  <c r="G94" i="2"/>
  <c r="H93" i="2"/>
  <c r="G93" i="2"/>
  <c r="H92" i="2"/>
  <c r="G92" i="2"/>
  <c r="H91" i="2"/>
  <c r="G91" i="2"/>
  <c r="H90" i="2"/>
  <c r="G90" i="2"/>
  <c r="H89" i="2"/>
  <c r="G89" i="2"/>
  <c r="H88" i="2"/>
  <c r="G88" i="2"/>
  <c r="H87" i="2"/>
  <c r="G87" i="2"/>
  <c r="H86" i="2"/>
  <c r="G86" i="2"/>
  <c r="H85" i="2"/>
  <c r="G85" i="2"/>
  <c r="H84" i="2"/>
  <c r="G84" i="2"/>
  <c r="H83" i="2"/>
  <c r="G83" i="2"/>
  <c r="H82" i="2"/>
  <c r="G82" i="2"/>
  <c r="H81" i="2"/>
  <c r="G81" i="2"/>
  <c r="H80" i="2"/>
  <c r="G80" i="2"/>
  <c r="H79" i="2"/>
  <c r="G79" i="2"/>
  <c r="H78" i="2"/>
  <c r="G78" i="2"/>
  <c r="H77" i="2"/>
  <c r="G77" i="2"/>
  <c r="H76" i="2"/>
  <c r="G76" i="2"/>
  <c r="H75" i="2"/>
  <c r="G75" i="2"/>
  <c r="H74" i="2"/>
  <c r="G74" i="2"/>
  <c r="H73" i="2"/>
  <c r="G73" i="2"/>
  <c r="H72" i="2"/>
  <c r="G72" i="2"/>
  <c r="H71" i="2"/>
  <c r="G71" i="2"/>
  <c r="H70" i="2"/>
  <c r="G70" i="2"/>
  <c r="H69" i="2"/>
  <c r="G69" i="2"/>
  <c r="H68" i="2"/>
  <c r="G68" i="2"/>
  <c r="H67" i="2"/>
  <c r="G67" i="2"/>
  <c r="H66" i="2"/>
  <c r="G66" i="2"/>
  <c r="H65" i="2"/>
  <c r="G65" i="2"/>
  <c r="H64" i="2"/>
  <c r="G64" i="2"/>
  <c r="H63" i="2"/>
  <c r="G63" i="2"/>
  <c r="H62" i="2"/>
  <c r="G62" i="2"/>
  <c r="H61" i="2"/>
  <c r="G61" i="2"/>
  <c r="H60" i="2"/>
  <c r="G60" i="2"/>
  <c r="H59" i="2"/>
  <c r="G59" i="2"/>
  <c r="H58" i="2"/>
  <c r="G58" i="2"/>
  <c r="H57" i="2"/>
  <c r="G57" i="2"/>
  <c r="H56" i="2"/>
  <c r="G56" i="2"/>
  <c r="H55" i="2"/>
  <c r="G55" i="2"/>
  <c r="H54" i="2"/>
  <c r="G54" i="2"/>
  <c r="H53" i="2"/>
  <c r="H100" i="2" s="1"/>
  <c r="G53" i="2"/>
  <c r="G100" i="2" s="1"/>
  <c r="H49" i="2"/>
  <c r="G49" i="2"/>
  <c r="H48" i="2"/>
  <c r="G48" i="2"/>
  <c r="H47" i="2"/>
  <c r="G47" i="2"/>
  <c r="H46" i="2"/>
  <c r="G46" i="2"/>
  <c r="H45" i="2"/>
  <c r="G45" i="2"/>
  <c r="H44" i="2"/>
  <c r="G44" i="2"/>
  <c r="H43" i="2"/>
  <c r="G43" i="2"/>
  <c r="H42" i="2"/>
  <c r="G42" i="2"/>
  <c r="H41" i="2"/>
  <c r="G41" i="2"/>
  <c r="H40" i="2"/>
  <c r="G40" i="2"/>
  <c r="H39" i="2"/>
  <c r="G39" i="2"/>
  <c r="H38" i="2"/>
  <c r="G38" i="2"/>
  <c r="H37" i="2"/>
  <c r="G37" i="2"/>
  <c r="H36" i="2"/>
  <c r="G36" i="2"/>
  <c r="H35" i="2"/>
  <c r="G35" i="2"/>
  <c r="H34" i="2"/>
  <c r="G34" i="2"/>
  <c r="H33" i="2"/>
  <c r="G33" i="2"/>
  <c r="H32" i="2"/>
  <c r="G32" i="2"/>
  <c r="H31" i="2"/>
  <c r="G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H10" i="2"/>
  <c r="G10" i="2"/>
  <c r="H9" i="2"/>
  <c r="G9" i="2"/>
  <c r="H8" i="2"/>
  <c r="G8" i="2"/>
  <c r="H7" i="2"/>
  <c r="G7" i="2"/>
  <c r="H6" i="2"/>
  <c r="G6" i="2"/>
  <c r="H5" i="2"/>
  <c r="G5" i="2"/>
  <c r="H4" i="2"/>
  <c r="G4" i="2"/>
  <c r="H3" i="2"/>
  <c r="H50" i="2" s="1"/>
  <c r="G3" i="2"/>
  <c r="G50" i="2" s="1"/>
  <c r="F93" i="1"/>
  <c r="F92" i="1"/>
  <c r="F91" i="1"/>
  <c r="G89" i="1"/>
  <c r="F89" i="1"/>
  <c r="E89" i="1"/>
  <c r="B89" i="1"/>
  <c r="A89" i="1"/>
  <c r="G88" i="1"/>
  <c r="F88" i="1"/>
  <c r="E88" i="1"/>
  <c r="B88" i="1"/>
  <c r="A88" i="1"/>
  <c r="G87" i="1"/>
  <c r="F87" i="1"/>
  <c r="E87" i="1"/>
  <c r="B87" i="1"/>
  <c r="A87" i="1"/>
  <c r="G86" i="1"/>
  <c r="F86" i="1"/>
  <c r="E86" i="1"/>
  <c r="B86" i="1"/>
  <c r="A86" i="1"/>
  <c r="G85" i="1"/>
  <c r="F85" i="1"/>
  <c r="E85" i="1"/>
  <c r="B85" i="1"/>
  <c r="A85" i="1"/>
  <c r="G84" i="1"/>
  <c r="F84" i="1"/>
  <c r="E84" i="1"/>
  <c r="B84" i="1"/>
  <c r="A84" i="1"/>
  <c r="G83" i="1"/>
  <c r="F83" i="1"/>
  <c r="E83" i="1"/>
  <c r="B83" i="1"/>
  <c r="A83" i="1"/>
  <c r="G82" i="1"/>
  <c r="F82" i="1"/>
  <c r="E82" i="1"/>
  <c r="B82" i="1"/>
  <c r="A82" i="1"/>
  <c r="G81" i="1"/>
  <c r="F81" i="1"/>
  <c r="E81" i="1"/>
  <c r="B81" i="1"/>
  <c r="A81" i="1"/>
  <c r="G80" i="1"/>
  <c r="F80" i="1"/>
  <c r="E80" i="1"/>
  <c r="B80" i="1"/>
  <c r="A80" i="1"/>
  <c r="G79" i="1"/>
  <c r="F79" i="1"/>
  <c r="E79" i="1"/>
  <c r="B79" i="1"/>
  <c r="A79" i="1"/>
  <c r="G78" i="1"/>
  <c r="F78" i="1"/>
  <c r="E78" i="1"/>
  <c r="B78" i="1"/>
  <c r="A78" i="1"/>
  <c r="G77" i="1"/>
  <c r="F77" i="1"/>
  <c r="E77" i="1"/>
  <c r="B77" i="1"/>
  <c r="A77" i="1"/>
  <c r="G76" i="1"/>
  <c r="F76" i="1"/>
  <c r="E76" i="1"/>
  <c r="B76" i="1"/>
  <c r="A76" i="1"/>
  <c r="G75" i="1"/>
  <c r="F75" i="1"/>
  <c r="E75" i="1"/>
  <c r="B75" i="1"/>
  <c r="A75" i="1"/>
  <c r="G74" i="1"/>
  <c r="F74" i="1"/>
  <c r="E74" i="1"/>
  <c r="B74" i="1"/>
  <c r="A74" i="1"/>
  <c r="G73" i="1"/>
  <c r="F73" i="1"/>
  <c r="E73" i="1"/>
  <c r="B73" i="1"/>
  <c r="A73" i="1"/>
  <c r="G72" i="1"/>
  <c r="F72" i="1"/>
  <c r="E72" i="1"/>
  <c r="B72" i="1"/>
  <c r="A72" i="1"/>
  <c r="G71" i="1"/>
  <c r="F71" i="1"/>
  <c r="E71" i="1"/>
  <c r="B71" i="1"/>
  <c r="A71" i="1"/>
  <c r="G70" i="1"/>
  <c r="F70" i="1"/>
  <c r="E70" i="1"/>
  <c r="B70" i="1"/>
  <c r="A70" i="1"/>
  <c r="I63" i="1"/>
  <c r="G63" i="1"/>
  <c r="I62" i="1"/>
  <c r="G62" i="1"/>
  <c r="I61" i="1"/>
  <c r="G61" i="1"/>
  <c r="I60" i="1"/>
  <c r="G60" i="1"/>
  <c r="I59" i="1"/>
  <c r="G59" i="1"/>
  <c r="A59" i="1"/>
  <c r="I58" i="1"/>
  <c r="G58" i="1"/>
  <c r="I57" i="1"/>
  <c r="G54" i="1"/>
  <c r="G53" i="1"/>
  <c r="H38" i="1"/>
  <c r="H89" i="1" s="1"/>
  <c r="H37" i="1"/>
  <c r="H88" i="1" s="1"/>
  <c r="H36" i="1"/>
  <c r="H87" i="1" s="1"/>
  <c r="H35" i="1"/>
  <c r="H86" i="1" s="1"/>
  <c r="H34" i="1"/>
  <c r="H85" i="1" s="1"/>
  <c r="H33" i="1"/>
  <c r="H84" i="1" s="1"/>
  <c r="H32" i="1"/>
  <c r="H83" i="1" s="1"/>
  <c r="H31" i="1"/>
  <c r="H82" i="1" s="1"/>
  <c r="H30" i="1"/>
  <c r="H81" i="1" s="1"/>
  <c r="H29" i="1"/>
  <c r="H80" i="1" s="1"/>
  <c r="H28" i="1"/>
  <c r="H79" i="1" s="1"/>
  <c r="H27" i="1"/>
  <c r="H78" i="1" s="1"/>
  <c r="H26" i="1"/>
  <c r="H77" i="1" s="1"/>
  <c r="H25" i="1"/>
  <c r="H76" i="1" s="1"/>
  <c r="H24" i="1"/>
  <c r="H75" i="1" s="1"/>
  <c r="H23" i="1"/>
  <c r="H74" i="1" s="1"/>
  <c r="H22" i="1"/>
  <c r="H73" i="1" s="1"/>
  <c r="H21" i="1"/>
  <c r="H72" i="1" s="1"/>
  <c r="H20" i="1"/>
  <c r="H71" i="1" s="1"/>
  <c r="H19" i="1"/>
  <c r="H70" i="1" s="1"/>
  <c r="H18" i="1"/>
  <c r="H69" i="1" s="1"/>
  <c r="H17" i="1"/>
  <c r="H68" i="1" s="1"/>
  <c r="H16" i="1"/>
  <c r="H67" i="1" s="1"/>
  <c r="H15" i="1"/>
  <c r="H66" i="1" s="1"/>
  <c r="H41" i="1" l="1"/>
  <c r="H92" i="1" s="1"/>
  <c r="H40" i="1"/>
  <c r="H91" i="1" s="1"/>
  <c r="H42" i="1" l="1"/>
  <c r="H93" i="1" s="1"/>
  <c r="E40" i="1"/>
  <c r="E42" i="1" s="1"/>
  <c r="H43" i="1" s="1"/>
  <c r="E41" i="1"/>
  <c r="E92" i="1" s="1"/>
  <c r="H94" i="1" l="1"/>
  <c r="B11" i="1"/>
  <c r="E91" i="1"/>
  <c r="E93" i="1"/>
  <c r="B62" i="1" l="1"/>
</calcChain>
</file>

<file path=xl/sharedStrings.xml><?xml version="1.0" encoding="utf-8"?>
<sst xmlns="http://schemas.openxmlformats.org/spreadsheetml/2006/main" count="200" uniqueCount="62">
  <si>
    <t>御　請　求　書</t>
    <rPh sb="0" eb="1">
      <t>ゴ</t>
    </rPh>
    <rPh sb="2" eb="7">
      <t>セイキュウショ</t>
    </rPh>
    <phoneticPr fontId="5"/>
  </si>
  <si>
    <t>行高さ　　28.5</t>
    <rPh sb="0" eb="1">
      <t>ギョウ</t>
    </rPh>
    <rPh sb="1" eb="2">
      <t>タカ</t>
    </rPh>
    <phoneticPr fontId="6"/>
  </si>
  <si>
    <t>No</t>
    <phoneticPr fontId="6"/>
  </si>
  <si>
    <t>請求日</t>
    <rPh sb="0" eb="2">
      <t>セイキュウ</t>
    </rPh>
    <rPh sb="2" eb="3">
      <t>ビ</t>
    </rPh>
    <phoneticPr fontId="6"/>
  </si>
  <si>
    <t>株式会社　北村組</t>
    <rPh sb="0" eb="4">
      <t>カブシキガイシャ</t>
    </rPh>
    <rPh sb="5" eb="8">
      <t>キタムラグミ</t>
    </rPh>
    <phoneticPr fontId="6"/>
  </si>
  <si>
    <t>御中</t>
    <rPh sb="0" eb="2">
      <t>オンチュウ</t>
    </rPh>
    <phoneticPr fontId="6"/>
  </si>
  <si>
    <t>〒515-0019</t>
  </si>
  <si>
    <t>三重県松阪市中央町306-1</t>
    <rPh sb="0" eb="9">
      <t>５１５－００１９</t>
    </rPh>
    <phoneticPr fontId="6"/>
  </si>
  <si>
    <t>会社名</t>
    <rPh sb="0" eb="3">
      <t>カイシャメイ</t>
    </rPh>
    <phoneticPr fontId="6"/>
  </si>
  <si>
    <t>住所　　</t>
    <rPh sb="0" eb="2">
      <t>ジュウショ</t>
    </rPh>
    <phoneticPr fontId="6"/>
  </si>
  <si>
    <t>【工事名】　</t>
    <rPh sb="1" eb="3">
      <t>コウジ</t>
    </rPh>
    <rPh sb="3" eb="4">
      <t>メイ</t>
    </rPh>
    <phoneticPr fontId="6"/>
  </si>
  <si>
    <t>　　　　　</t>
    <phoneticPr fontId="6"/>
  </si>
  <si>
    <t>下記をご請求申し上げます。</t>
    <rPh sb="0" eb="2">
      <t>カキ</t>
    </rPh>
    <rPh sb="4" eb="6">
      <t>セイキュウ</t>
    </rPh>
    <rPh sb="6" eb="7">
      <t>モウ</t>
    </rPh>
    <rPh sb="8" eb="9">
      <t>ア</t>
    </rPh>
    <phoneticPr fontId="6"/>
  </si>
  <si>
    <t>　　　　</t>
    <phoneticPr fontId="6"/>
  </si>
  <si>
    <t>合計(税込)</t>
    <rPh sb="0" eb="2">
      <t>ゴウケイ</t>
    </rPh>
    <rPh sb="3" eb="5">
      <t>ゼイコ</t>
    </rPh>
    <phoneticPr fontId="6"/>
  </si>
  <si>
    <t>TEL　　</t>
    <phoneticPr fontId="6"/>
  </si>
  <si>
    <t>FAX　　</t>
    <phoneticPr fontId="6"/>
  </si>
  <si>
    <t>品目のうち※印は軽減税率対象</t>
    <phoneticPr fontId="6"/>
  </si>
  <si>
    <t>登録番号</t>
    <rPh sb="0" eb="2">
      <t>トウロク</t>
    </rPh>
    <rPh sb="2" eb="4">
      <t>バンゴウ</t>
    </rPh>
    <phoneticPr fontId="6"/>
  </si>
  <si>
    <t>取引年月日</t>
    <rPh sb="0" eb="2">
      <t>トリヒキ</t>
    </rPh>
    <rPh sb="2" eb="5">
      <t>ネンガッピ</t>
    </rPh>
    <phoneticPr fontId="6"/>
  </si>
  <si>
    <t>品目又は納品書番号</t>
    <rPh sb="2" eb="3">
      <t>マタ</t>
    </rPh>
    <rPh sb="4" eb="7">
      <t>ノウヒンショ</t>
    </rPh>
    <rPh sb="7" eb="9">
      <t>バンゴウ</t>
    </rPh>
    <phoneticPr fontId="6"/>
  </si>
  <si>
    <t>税率</t>
    <rPh sb="0" eb="2">
      <t>ゼイリツ</t>
    </rPh>
    <phoneticPr fontId="6"/>
  </si>
  <si>
    <t>単価(税抜）</t>
    <rPh sb="0" eb="2">
      <t>タンカ</t>
    </rPh>
    <rPh sb="3" eb="4">
      <t>ゼイ</t>
    </rPh>
    <rPh sb="4" eb="5">
      <t>ヌ</t>
    </rPh>
    <phoneticPr fontId="6"/>
  </si>
  <si>
    <t>数量</t>
    <rPh sb="0" eb="2">
      <t>スウリョウ</t>
    </rPh>
    <phoneticPr fontId="6"/>
  </si>
  <si>
    <t>金額(税抜）</t>
    <rPh sb="0" eb="2">
      <t>キンガク</t>
    </rPh>
    <rPh sb="3" eb="4">
      <t>ゼイ</t>
    </rPh>
    <rPh sb="4" eb="5">
      <t>ヌ</t>
    </rPh>
    <phoneticPr fontId="6"/>
  </si>
  <si>
    <t>税率</t>
    <rPh sb="0" eb="1">
      <t>ゼイ</t>
    </rPh>
    <rPh sb="1" eb="2">
      <t>リツ</t>
    </rPh>
    <phoneticPr fontId="6"/>
  </si>
  <si>
    <t>消費税　</t>
    <rPh sb="0" eb="3">
      <t>ショウヒゼイ</t>
    </rPh>
    <phoneticPr fontId="6"/>
  </si>
  <si>
    <t>税抜合計金額　</t>
    <rPh sb="0" eb="1">
      <t>ゼイ</t>
    </rPh>
    <rPh sb="1" eb="2">
      <t>ヌ</t>
    </rPh>
    <rPh sb="2" eb="4">
      <t>ゴウケイ</t>
    </rPh>
    <rPh sb="4" eb="6">
      <t>キンガク</t>
    </rPh>
    <phoneticPr fontId="6"/>
  </si>
  <si>
    <t>10%対象</t>
    <rPh sb="3" eb="5">
      <t>タイショウ</t>
    </rPh>
    <phoneticPr fontId="6"/>
  </si>
  <si>
    <t>8%対象</t>
    <rPh sb="2" eb="4">
      <t>タイショウ</t>
    </rPh>
    <phoneticPr fontId="6"/>
  </si>
  <si>
    <t>合計</t>
    <rPh sb="0" eb="2">
      <t>ゴウケイ</t>
    </rPh>
    <phoneticPr fontId="6"/>
  </si>
  <si>
    <t>合計(税抜）</t>
    <rPh sb="0" eb="2">
      <t>ゴウケイ</t>
    </rPh>
    <rPh sb="3" eb="5">
      <t>ゼイヌキ</t>
    </rPh>
    <phoneticPr fontId="6"/>
  </si>
  <si>
    <t>合計(税込）</t>
    <rPh sb="0" eb="2">
      <t>ゴウケイ</t>
    </rPh>
    <rPh sb="3" eb="5">
      <t>ゼイコミ</t>
    </rPh>
    <phoneticPr fontId="6"/>
  </si>
  <si>
    <t>振込先</t>
    <rPh sb="0" eb="3">
      <t>フリコミサキ</t>
    </rPh>
    <phoneticPr fontId="6"/>
  </si>
  <si>
    <t>消費税</t>
    <rPh sb="0" eb="3">
      <t>ショウヒゼイ</t>
    </rPh>
    <phoneticPr fontId="6"/>
  </si>
  <si>
    <t>御　請　求　書(貴社控）</t>
    <rPh sb="0" eb="1">
      <t>ゴ</t>
    </rPh>
    <rPh sb="2" eb="7">
      <t>セイキュウショ</t>
    </rPh>
    <rPh sb="8" eb="10">
      <t>キシャ</t>
    </rPh>
    <rPh sb="10" eb="11">
      <t>ヒカ</t>
    </rPh>
    <phoneticPr fontId="5"/>
  </si>
  <si>
    <t>No　　　</t>
    <phoneticPr fontId="6"/>
  </si>
  <si>
    <t>品目</t>
    <phoneticPr fontId="6"/>
  </si>
  <si>
    <t>消費税等</t>
    <rPh sb="0" eb="3">
      <t>ショウヒゼイ</t>
    </rPh>
    <rPh sb="3" eb="4">
      <t>トウ</t>
    </rPh>
    <phoneticPr fontId="6"/>
  </si>
  <si>
    <t>小計</t>
    <rPh sb="0" eb="2">
      <t>ショウケイ</t>
    </rPh>
    <phoneticPr fontId="6"/>
  </si>
  <si>
    <t>※　お知らせ</t>
    <rPh sb="3" eb="4">
      <t>シ</t>
    </rPh>
    <phoneticPr fontId="4"/>
  </si>
  <si>
    <t>　各お取引業者の皆様方には、ご不便等お掛けすることもあるかと思われますが、ご協力のほどよろしくお願いします。</t>
    <rPh sb="3" eb="5">
      <t>トリヒキ</t>
    </rPh>
    <rPh sb="19" eb="20">
      <t>カ</t>
    </rPh>
    <phoneticPr fontId="4"/>
  </si>
  <si>
    <t>①　各社の個別の請求書をご使用になる場合は鑑部分として、この書式でご請求をお願いいたします。</t>
    <rPh sb="2" eb="4">
      <t>カクシャ</t>
    </rPh>
    <rPh sb="5" eb="7">
      <t>コベツ</t>
    </rPh>
    <rPh sb="8" eb="11">
      <t>セイキュウショ</t>
    </rPh>
    <rPh sb="13" eb="15">
      <t>シヨウ</t>
    </rPh>
    <rPh sb="18" eb="20">
      <t>バアイ</t>
    </rPh>
    <rPh sb="21" eb="22">
      <t>カガミ</t>
    </rPh>
    <rPh sb="22" eb="24">
      <t>ブブン</t>
    </rPh>
    <rPh sb="30" eb="32">
      <t>ショシキ</t>
    </rPh>
    <rPh sb="34" eb="36">
      <t>セイキュウ</t>
    </rPh>
    <rPh sb="38" eb="39">
      <t>ネガ</t>
    </rPh>
    <phoneticPr fontId="4"/>
  </si>
  <si>
    <t>　　内訳明細が請求書1枚に収まらない場合は請求明細を添付するか、貴社の別添明細等を添付して頂いても結構です。</t>
    <rPh sb="2" eb="4">
      <t>ウチワケ</t>
    </rPh>
    <rPh sb="4" eb="6">
      <t>メイサイ</t>
    </rPh>
    <rPh sb="7" eb="10">
      <t>セイキュウショ</t>
    </rPh>
    <rPh sb="11" eb="12">
      <t>マイ</t>
    </rPh>
    <rPh sb="13" eb="14">
      <t>オサ</t>
    </rPh>
    <rPh sb="18" eb="20">
      <t>バアイ</t>
    </rPh>
    <rPh sb="21" eb="23">
      <t>セイキュウ</t>
    </rPh>
    <rPh sb="23" eb="25">
      <t>メイサイ</t>
    </rPh>
    <rPh sb="26" eb="28">
      <t>テンプ</t>
    </rPh>
    <rPh sb="32" eb="34">
      <t>キシャ</t>
    </rPh>
    <rPh sb="35" eb="37">
      <t>ベッテン</t>
    </rPh>
    <rPh sb="37" eb="39">
      <t>メイサイ</t>
    </rPh>
    <rPh sb="39" eb="40">
      <t>トウ</t>
    </rPh>
    <rPh sb="41" eb="43">
      <t>テンプ</t>
    </rPh>
    <rPh sb="45" eb="46">
      <t>イタダ</t>
    </rPh>
    <rPh sb="49" eb="51">
      <t>ケッコウ</t>
    </rPh>
    <phoneticPr fontId="4"/>
  </si>
  <si>
    <t>③　統一請求書ファイルについて</t>
    <rPh sb="2" eb="4">
      <t>トウイツ</t>
    </rPh>
    <phoneticPr fontId="4"/>
  </si>
  <si>
    <t>　「請求書」は、Microsoft Excelで作成し㈱北村組メンバーサイト上に掲載しています。</t>
    <rPh sb="24" eb="26">
      <t>サクセイ</t>
    </rPh>
    <rPh sb="28" eb="31">
      <t>キタムラグミ</t>
    </rPh>
    <rPh sb="40" eb="42">
      <t>ケイサイ</t>
    </rPh>
    <phoneticPr fontId="4"/>
  </si>
  <si>
    <t>　ご自由にダウンロードしてご使用ください。</t>
    <rPh sb="2" eb="4">
      <t>ジユウ</t>
    </rPh>
    <rPh sb="14" eb="16">
      <t>シヨウ</t>
    </rPh>
    <phoneticPr fontId="4"/>
  </si>
  <si>
    <t>　また、弊社にご依頼いただければ担当より直接データ等を送付させていただきます。</t>
    <rPh sb="4" eb="6">
      <t>ヘイシャ</t>
    </rPh>
    <rPh sb="8" eb="10">
      <t>イライ</t>
    </rPh>
    <rPh sb="16" eb="18">
      <t>タントウ</t>
    </rPh>
    <rPh sb="20" eb="22">
      <t>チョクセツ</t>
    </rPh>
    <rPh sb="25" eb="26">
      <t>トウ</t>
    </rPh>
    <rPh sb="27" eb="29">
      <t>ソウフ</t>
    </rPh>
    <phoneticPr fontId="4"/>
  </si>
  <si>
    <t>　　明細を添付する場合は鏡シートに明細番号を記載してください。</t>
    <rPh sb="2" eb="4">
      <t>メイサイ</t>
    </rPh>
    <rPh sb="5" eb="7">
      <t>テンプ</t>
    </rPh>
    <rPh sb="9" eb="11">
      <t>バアイ</t>
    </rPh>
    <rPh sb="12" eb="13">
      <t>カガミ</t>
    </rPh>
    <rPh sb="17" eb="19">
      <t>メイサイ</t>
    </rPh>
    <rPh sb="19" eb="21">
      <t>バンゴウ</t>
    </rPh>
    <rPh sb="22" eb="24">
      <t>キサイ</t>
    </rPh>
    <phoneticPr fontId="6"/>
  </si>
  <si>
    <t>②　軽減税率８％を適用する場合は内容欄に※印を付けて軽減税率対象であることを明示してください。</t>
    <rPh sb="2" eb="4">
      <t>ケイゲン</t>
    </rPh>
    <rPh sb="4" eb="6">
      <t>ゼイリツ</t>
    </rPh>
    <rPh sb="9" eb="11">
      <t>テキヨウ</t>
    </rPh>
    <rPh sb="13" eb="15">
      <t>バアイ</t>
    </rPh>
    <rPh sb="16" eb="18">
      <t>ナイヨウ</t>
    </rPh>
    <rPh sb="18" eb="19">
      <t>ラン</t>
    </rPh>
    <rPh sb="21" eb="22">
      <t>ジルシ</t>
    </rPh>
    <rPh sb="23" eb="24">
      <t>ツ</t>
    </rPh>
    <rPh sb="26" eb="28">
      <t>ケイゲン</t>
    </rPh>
    <rPh sb="28" eb="30">
      <t>ゼイリツ</t>
    </rPh>
    <rPh sb="30" eb="32">
      <t>タイショウ</t>
    </rPh>
    <rPh sb="38" eb="40">
      <t>メイジ</t>
    </rPh>
    <phoneticPr fontId="6"/>
  </si>
  <si>
    <t>　 (軽減通達18）</t>
    <rPh sb="3" eb="5">
      <t>ケイゲン</t>
    </rPh>
    <rPh sb="5" eb="7">
      <t>ツウタツ</t>
    </rPh>
    <phoneticPr fontId="6"/>
  </si>
  <si>
    <t>●●銀行　●●支店　(普通)0000002
　カナ社名</t>
    <phoneticPr fontId="4"/>
  </si>
  <si>
    <t>　例示しているデータは消してご使用ください。インボイス登録番号をお忘れなく。</t>
    <rPh sb="1" eb="3">
      <t>レイジ</t>
    </rPh>
    <rPh sb="11" eb="12">
      <t>ケ</t>
    </rPh>
    <rPh sb="15" eb="17">
      <t>シヨウ</t>
    </rPh>
    <rPh sb="27" eb="29">
      <t>トウロク</t>
    </rPh>
    <rPh sb="29" eb="31">
      <t>バンゴウ</t>
    </rPh>
    <rPh sb="33" eb="34">
      <t>ワス</t>
    </rPh>
    <phoneticPr fontId="4"/>
  </si>
  <si>
    <t>　　出精値引きがある場合は値引き額にマイナスを付けて下さい。</t>
    <rPh sb="2" eb="4">
      <t>シュッセイ</t>
    </rPh>
    <rPh sb="4" eb="6">
      <t>ネビ</t>
    </rPh>
    <rPh sb="10" eb="12">
      <t>バアイ</t>
    </rPh>
    <rPh sb="13" eb="15">
      <t>ネビ</t>
    </rPh>
    <rPh sb="16" eb="17">
      <t>ガク</t>
    </rPh>
    <rPh sb="23" eb="24">
      <t>ツ</t>
    </rPh>
    <rPh sb="26" eb="27">
      <t>クダ</t>
    </rPh>
    <phoneticPr fontId="6"/>
  </si>
  <si>
    <t>　令和5年10月より、インボイスに対応するため株式会社北村組の工事に於ける取極め外のすべての請求書の書式を統一いたします。</t>
    <rPh sb="1" eb="3">
      <t>レイワ</t>
    </rPh>
    <rPh sb="17" eb="19">
      <t>タイオウ</t>
    </rPh>
    <rPh sb="23" eb="27">
      <t>カブシキガイシャ</t>
    </rPh>
    <rPh sb="27" eb="30">
      <t>キタムラグミ</t>
    </rPh>
    <rPh sb="34" eb="35">
      <t>オ</t>
    </rPh>
    <rPh sb="37" eb="39">
      <t>トリキ</t>
    </rPh>
    <rPh sb="40" eb="41">
      <t>ガイ</t>
    </rPh>
    <rPh sb="46" eb="49">
      <t>セイキュウショ</t>
    </rPh>
    <rPh sb="50" eb="52">
      <t>ショシキ</t>
    </rPh>
    <rPh sb="53" eb="55">
      <t>トウイツ</t>
    </rPh>
    <phoneticPr fontId="4"/>
  </si>
  <si>
    <t>参考）売上げに係る対価の返還等として処理する場合（国税庁：適格請求書の記載事項より）</t>
    <rPh sb="0" eb="2">
      <t>サンコウ</t>
    </rPh>
    <rPh sb="22" eb="24">
      <t>バアイ</t>
    </rPh>
    <rPh sb="25" eb="28">
      <t>コクゼイチョウ</t>
    </rPh>
    <phoneticPr fontId="6"/>
  </si>
  <si>
    <t>T1234567890123</t>
    <phoneticPr fontId="6"/>
  </si>
  <si>
    <t>ノート</t>
    <phoneticPr fontId="6"/>
  </si>
  <si>
    <t>※　コーヒー</t>
    <phoneticPr fontId="6"/>
  </si>
  <si>
    <t>A4ファイル</t>
    <phoneticPr fontId="6"/>
  </si>
  <si>
    <t>※　ミルク</t>
    <phoneticPr fontId="6"/>
  </si>
  <si>
    <t>値引き（１０％対象）</t>
    <rPh sb="0" eb="2">
      <t>ネビ</t>
    </rPh>
    <rPh sb="7" eb="9">
      <t>タイショウ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</si>
</sst>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quot;#,##0;[Red]&quot;¥&quot;#,##0"/>
    <numFmt numFmtId="177" formatCode="0;;;@"/>
  </numFmts>
  <fonts count="22">
    <font>
      <sz val="11"/>
      <name val="ＭＳ Ｐゴシック"/>
      <family val="3"/>
      <charset val="128"/>
    </font>
    <font>
      <sz val="11"/>
      <color theme="1"/>
      <name val="游ゴシック"/>
      <family val="2"/>
      <charset val="128"/>
      <scheme val="minor"/>
    </font>
    <font>
      <sz val="11"/>
      <name val="ＭＳ Ｐゴシック"/>
      <family val="3"/>
      <charset val="128"/>
    </font>
    <font>
      <sz val="24"/>
      <name val="HGPｺﾞｼｯｸM"/>
      <family val="3"/>
      <charset val="128"/>
    </font>
    <font>
      <sz val="6"/>
      <name val="游ゴシック"/>
      <family val="2"/>
      <charset val="128"/>
      <scheme val="minor"/>
    </font>
    <font>
      <sz val="6"/>
      <name val="Osaka"/>
      <family val="3"/>
      <charset val="128"/>
    </font>
    <font>
      <sz val="6"/>
      <name val="ＭＳ Ｐゴシック"/>
      <family val="3"/>
      <charset val="128"/>
    </font>
    <font>
      <sz val="10"/>
      <name val="ＭＳ Ｐゴシック"/>
      <family val="3"/>
      <charset val="128"/>
    </font>
    <font>
      <sz val="7"/>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b/>
      <sz val="10"/>
      <name val="ＭＳ Ｐゴシック"/>
      <family val="3"/>
      <charset val="128"/>
    </font>
    <font>
      <sz val="11"/>
      <name val="游ゴシック"/>
      <family val="3"/>
      <charset val="128"/>
      <scheme val="minor"/>
    </font>
    <font>
      <sz val="9"/>
      <name val="平成明朝"/>
      <family val="3"/>
      <charset val="128"/>
    </font>
    <font>
      <b/>
      <sz val="16"/>
      <name val="ＭＳ Ｐゴシック"/>
      <family val="3"/>
      <charset val="128"/>
    </font>
    <font>
      <sz val="9"/>
      <name val="ＭＳ Ｐゴシック"/>
      <family val="3"/>
      <charset val="128"/>
    </font>
    <font>
      <sz val="16"/>
      <name val="HGPｺﾞｼｯｸM"/>
      <family val="3"/>
      <charset val="128"/>
    </font>
    <font>
      <b/>
      <sz val="11"/>
      <color theme="1"/>
      <name val="游ゴシック"/>
      <family val="3"/>
      <charset val="128"/>
      <scheme val="minor"/>
    </font>
    <font>
      <b/>
      <sz val="11"/>
      <color rgb="FFFF0000"/>
      <name val="游ゴシック"/>
      <family val="3"/>
      <charset val="128"/>
      <scheme val="minor"/>
    </font>
    <font>
      <sz val="10"/>
      <color rgb="FFFF000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theme="0"/>
        <bgColor indexed="64"/>
      </patternFill>
    </fill>
  </fills>
  <borders count="35">
    <border>
      <left/>
      <right/>
      <top/>
      <bottom/>
      <diagonal/>
    </border>
    <border>
      <left/>
      <right/>
      <top/>
      <bottom style="thin">
        <color auto="1"/>
      </bottom>
      <diagonal/>
    </border>
    <border>
      <left/>
      <right/>
      <top style="thin">
        <color auto="1"/>
      </top>
      <bottom style="thin">
        <color auto="1"/>
      </bottom>
      <diagonal/>
    </border>
    <border>
      <left/>
      <right/>
      <top/>
      <bottom style="double">
        <color auto="1"/>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indexed="64"/>
      </left>
      <right/>
      <top/>
      <bottom style="double">
        <color indexed="64"/>
      </bottom>
      <diagonal/>
    </border>
    <border>
      <left/>
      <right style="thin">
        <color auto="1"/>
      </right>
      <top/>
      <bottom style="double">
        <color indexed="64"/>
      </bottom>
      <diagonal/>
    </border>
    <border>
      <left style="thin">
        <color auto="1"/>
      </left>
      <right style="thin">
        <color auto="1"/>
      </right>
      <top style="thin">
        <color auto="1"/>
      </top>
      <bottom/>
      <diagonal/>
    </border>
    <border>
      <left/>
      <right/>
      <top style="double">
        <color auto="1"/>
      </top>
      <bottom/>
      <diagonal/>
    </border>
    <border>
      <left style="thin">
        <color auto="1"/>
      </left>
      <right style="thin">
        <color auto="1"/>
      </right>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thin">
        <color auto="1"/>
      </bottom>
      <diagonal/>
    </border>
  </borders>
  <cellStyleXfs count="4">
    <xf numFmtId="0" fontId="0" fillId="0" borderId="0"/>
    <xf numFmtId="38" fontId="2" fillId="0" borderId="0" applyFont="0" applyFill="0" applyBorder="0" applyAlignment="0" applyProtection="0"/>
    <xf numFmtId="0" fontId="2" fillId="0" borderId="0">
      <alignment vertical="center"/>
    </xf>
    <xf numFmtId="0" fontId="1" fillId="0" borderId="0">
      <alignment vertical="center"/>
    </xf>
  </cellStyleXfs>
  <cellXfs count="211">
    <xf numFmtId="0" fontId="0" fillId="0" borderId="0" xfId="0"/>
    <xf numFmtId="0" fontId="3" fillId="0" borderId="0" xfId="2" applyFont="1" applyAlignment="1" applyProtection="1">
      <alignment horizontal="center" vertical="center"/>
      <protection locked="0"/>
    </xf>
    <xf numFmtId="0" fontId="2" fillId="0" borderId="0" xfId="0" applyFont="1" applyProtection="1">
      <protection locked="0"/>
    </xf>
    <xf numFmtId="0" fontId="0" fillId="0" borderId="0" xfId="0" applyProtection="1">
      <protection locked="0"/>
    </xf>
    <xf numFmtId="0" fontId="7" fillId="0" borderId="0" xfId="0" applyFont="1" applyAlignment="1" applyProtection="1">
      <alignment horizontal="right"/>
      <protection locked="0"/>
    </xf>
    <xf numFmtId="0" fontId="2" fillId="0" borderId="0" xfId="0" applyFont="1" applyAlignment="1" applyProtection="1">
      <alignment horizontal="center"/>
      <protection locked="0"/>
    </xf>
    <xf numFmtId="0" fontId="8" fillId="0" borderId="0" xfId="0" applyFont="1" applyAlignment="1" applyProtection="1">
      <alignment horizontal="left"/>
      <protection locked="0"/>
    </xf>
    <xf numFmtId="0" fontId="9" fillId="0" borderId="0" xfId="0" applyFont="1" applyProtection="1">
      <protection locked="0"/>
    </xf>
    <xf numFmtId="31" fontId="2" fillId="0" borderId="0" xfId="0" applyNumberFormat="1" applyFont="1" applyAlignment="1" applyProtection="1">
      <alignment horizontal="center"/>
      <protection locked="0"/>
    </xf>
    <xf numFmtId="0" fontId="7" fillId="0" borderId="0" xfId="0" applyFont="1" applyProtection="1">
      <protection locked="0"/>
    </xf>
    <xf numFmtId="0" fontId="11"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2" fillId="2" borderId="0" xfId="0"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0" fontId="0" fillId="0" borderId="0" xfId="0" applyAlignment="1" applyProtection="1">
      <alignment vertical="center"/>
      <protection locked="0"/>
    </xf>
    <xf numFmtId="0" fontId="13" fillId="0" borderId="0" xfId="2" applyFont="1" applyProtection="1">
      <alignment vertical="center"/>
      <protection locked="0"/>
    </xf>
    <xf numFmtId="0" fontId="14" fillId="0" borderId="0" xfId="2" applyFont="1" applyProtection="1">
      <alignment vertical="center"/>
      <protection locked="0"/>
    </xf>
    <xf numFmtId="0" fontId="2" fillId="2" borderId="0" xfId="0" applyFont="1" applyFill="1" applyAlignment="1" applyProtection="1">
      <alignment horizontal="left" vertical="top"/>
      <protection locked="0"/>
    </xf>
    <xf numFmtId="0" fontId="0" fillId="0" borderId="0" xfId="0" applyAlignment="1" applyProtection="1">
      <alignment horizontal="left" vertical="top"/>
      <protection locked="0"/>
    </xf>
    <xf numFmtId="0" fontId="8" fillId="0" borderId="0" xfId="0" applyFont="1" applyAlignment="1" applyProtection="1">
      <alignment horizontal="left" vertical="top"/>
      <protection locked="0"/>
    </xf>
    <xf numFmtId="0" fontId="2" fillId="2" borderId="0" xfId="0" applyFont="1" applyFill="1" applyAlignment="1" applyProtection="1">
      <alignment horizontal="left" vertical="top" wrapText="1"/>
      <protection locked="0"/>
    </xf>
    <xf numFmtId="0" fontId="0" fillId="0" borderId="0" xfId="0" applyAlignment="1" applyProtection="1">
      <alignment horizontal="center"/>
      <protection locked="0"/>
    </xf>
    <xf numFmtId="0" fontId="16" fillId="0" borderId="0" xfId="0" applyFont="1" applyProtection="1">
      <protection locked="0"/>
    </xf>
    <xf numFmtId="0" fontId="7" fillId="2" borderId="0" xfId="0" applyFont="1" applyFill="1" applyAlignment="1" applyProtection="1">
      <alignment horizontal="left" vertical="top"/>
      <protection locked="0"/>
    </xf>
    <xf numFmtId="0" fontId="2" fillId="3" borderId="10" xfId="0" applyFon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14" fontId="2" fillId="2" borderId="10" xfId="0" applyNumberFormat="1" applyFont="1" applyFill="1" applyBorder="1" applyAlignment="1" applyProtection="1">
      <alignment horizontal="left"/>
      <protection locked="0"/>
    </xf>
    <xf numFmtId="9" fontId="2" fillId="2" borderId="10" xfId="0" applyNumberFormat="1" applyFont="1" applyFill="1" applyBorder="1" applyAlignment="1" applyProtection="1">
      <alignment horizontal="center"/>
      <protection locked="0"/>
    </xf>
    <xf numFmtId="38" fontId="2" fillId="2" borderId="10" xfId="1" applyFont="1" applyFill="1" applyBorder="1" applyAlignment="1" applyProtection="1">
      <alignment horizontal="right"/>
      <protection locked="0"/>
    </xf>
    <xf numFmtId="38" fontId="2" fillId="2" borderId="10" xfId="1" applyFont="1" applyFill="1" applyBorder="1" applyProtection="1">
      <protection locked="0"/>
    </xf>
    <xf numFmtId="5" fontId="0" fillId="0" borderId="11" xfId="1" applyNumberFormat="1" applyFont="1" applyFill="1" applyBorder="1" applyProtection="1">
      <protection locked="0"/>
    </xf>
    <xf numFmtId="38" fontId="0" fillId="0" borderId="0" xfId="1" applyFont="1" applyFill="1" applyBorder="1" applyProtection="1">
      <protection locked="0"/>
    </xf>
    <xf numFmtId="38" fontId="0" fillId="2" borderId="10" xfId="1" applyFont="1" applyFill="1" applyBorder="1" applyAlignment="1" applyProtection="1">
      <alignment horizontal="right"/>
      <protection locked="0"/>
    </xf>
    <xf numFmtId="38" fontId="0" fillId="2" borderId="10" xfId="1" applyFont="1" applyFill="1" applyBorder="1" applyProtection="1">
      <protection locked="0"/>
    </xf>
    <xf numFmtId="0" fontId="2" fillId="2" borderId="10" xfId="0" applyFont="1" applyFill="1" applyBorder="1" applyAlignment="1" applyProtection="1">
      <alignment horizontal="center"/>
      <protection locked="0"/>
    </xf>
    <xf numFmtId="14" fontId="2" fillId="2" borderId="12" xfId="0" applyNumberFormat="1" applyFont="1" applyFill="1" applyBorder="1" applyAlignment="1" applyProtection="1">
      <alignment horizontal="left"/>
      <protection locked="0"/>
    </xf>
    <xf numFmtId="0" fontId="2" fillId="2" borderId="12" xfId="0" applyFont="1" applyFill="1" applyBorder="1" applyAlignment="1" applyProtection="1">
      <alignment horizontal="center"/>
      <protection locked="0"/>
    </xf>
    <xf numFmtId="38" fontId="0" fillId="2" borderId="15" xfId="1" applyFont="1" applyFill="1" applyBorder="1" applyAlignment="1" applyProtection="1">
      <alignment horizontal="right"/>
      <protection locked="0"/>
    </xf>
    <xf numFmtId="38" fontId="0" fillId="2" borderId="15" xfId="1" applyFont="1" applyFill="1" applyBorder="1" applyProtection="1">
      <protection locked="0"/>
    </xf>
    <xf numFmtId="177" fontId="0" fillId="0" borderId="0" xfId="1" applyNumberFormat="1" applyFont="1" applyFill="1" applyBorder="1" applyProtection="1">
      <protection locked="0"/>
    </xf>
    <xf numFmtId="0" fontId="0" fillId="0" borderId="16" xfId="0" applyBorder="1" applyProtection="1">
      <protection locked="0"/>
    </xf>
    <xf numFmtId="38" fontId="2" fillId="3" borderId="17" xfId="1" applyFont="1" applyFill="1" applyBorder="1" applyAlignment="1" applyProtection="1">
      <alignment horizontal="center" vertical="center"/>
      <protection locked="0"/>
    </xf>
    <xf numFmtId="177" fontId="0" fillId="0" borderId="20" xfId="1" applyNumberFormat="1" applyFont="1" applyFill="1" applyBorder="1" applyProtection="1">
      <protection locked="0"/>
    </xf>
    <xf numFmtId="38" fontId="2" fillId="3" borderId="10" xfId="1" applyFont="1" applyFill="1" applyBorder="1" applyAlignment="1" applyProtection="1">
      <alignment horizontal="center" vertical="center"/>
      <protection locked="0"/>
    </xf>
    <xf numFmtId="5" fontId="2" fillId="0" borderId="10" xfId="1" applyNumberFormat="1" applyFont="1" applyBorder="1" applyAlignment="1" applyProtection="1">
      <protection locked="0"/>
    </xf>
    <xf numFmtId="0" fontId="2" fillId="0" borderId="20" xfId="0" applyFont="1" applyBorder="1" applyProtection="1">
      <protection locked="0"/>
    </xf>
    <xf numFmtId="38" fontId="2" fillId="3" borderId="15" xfId="1" applyFont="1" applyFill="1" applyBorder="1" applyAlignment="1" applyProtection="1">
      <alignment horizontal="center" vertical="center"/>
      <protection locked="0"/>
    </xf>
    <xf numFmtId="5" fontId="0" fillId="0" borderId="15" xfId="1" applyNumberFormat="1" applyFont="1" applyFill="1" applyBorder="1" applyAlignment="1" applyProtection="1">
      <protection locked="0"/>
    </xf>
    <xf numFmtId="0" fontId="0" fillId="0" borderId="20" xfId="0" applyBorder="1" applyProtection="1">
      <protection locked="0"/>
    </xf>
    <xf numFmtId="0" fontId="2" fillId="4" borderId="22" xfId="0" applyFont="1" applyFill="1" applyBorder="1" applyAlignment="1" applyProtection="1">
      <alignment horizontal="center"/>
      <protection locked="0"/>
    </xf>
    <xf numFmtId="0" fontId="0" fillId="4" borderId="22" xfId="0" applyFill="1" applyBorder="1" applyAlignment="1" applyProtection="1">
      <alignment horizontal="center"/>
      <protection locked="0"/>
    </xf>
    <xf numFmtId="38" fontId="2" fillId="3" borderId="23" xfId="1" applyFont="1" applyFill="1" applyBorder="1" applyAlignment="1" applyProtection="1">
      <alignment horizontal="center" vertical="center"/>
      <protection locked="0"/>
    </xf>
    <xf numFmtId="5" fontId="0" fillId="0" borderId="24" xfId="1" applyNumberFormat="1" applyFont="1" applyFill="1" applyBorder="1" applyAlignment="1" applyProtection="1">
      <protection locked="0"/>
    </xf>
    <xf numFmtId="0" fontId="0" fillId="0" borderId="0" xfId="0" applyAlignment="1" applyProtection="1">
      <alignment vertical="top"/>
      <protection locked="0"/>
    </xf>
    <xf numFmtId="0" fontId="0" fillId="0" borderId="29" xfId="0" applyBorder="1" applyProtection="1">
      <protection locked="0"/>
    </xf>
    <xf numFmtId="0" fontId="0" fillId="0" borderId="1" xfId="0" applyBorder="1" applyProtection="1">
      <protection locked="0"/>
    </xf>
    <xf numFmtId="0" fontId="2" fillId="4" borderId="0" xfId="0" applyFont="1" applyFill="1" applyAlignment="1" applyProtection="1">
      <alignment horizontal="left" vertical="center"/>
      <protection locked="0"/>
    </xf>
    <xf numFmtId="0" fontId="2" fillId="4" borderId="0" xfId="0" applyFont="1" applyFill="1" applyAlignment="1" applyProtection="1">
      <alignment horizontal="left" vertical="top"/>
      <protection locked="0"/>
    </xf>
    <xf numFmtId="0" fontId="2" fillId="4" borderId="0" xfId="0" applyFont="1" applyFill="1" applyAlignment="1" applyProtection="1">
      <alignment horizontal="left" vertical="top" wrapText="1"/>
      <protection locked="0"/>
    </xf>
    <xf numFmtId="0" fontId="7" fillId="4" borderId="0" xfId="0" applyFont="1" applyFill="1" applyAlignment="1" applyProtection="1">
      <alignment horizontal="left" vertical="top"/>
      <protection locked="0"/>
    </xf>
    <xf numFmtId="0" fontId="0" fillId="3" borderId="0" xfId="0" applyFill="1" applyAlignment="1" applyProtection="1">
      <alignment horizontal="center" vertical="center"/>
      <protection locked="0"/>
    </xf>
    <xf numFmtId="14" fontId="2" fillId="0" borderId="21" xfId="0" applyNumberFormat="1" applyFont="1" applyBorder="1" applyAlignment="1" applyProtection="1">
      <alignment horizontal="left"/>
      <protection locked="0"/>
    </xf>
    <xf numFmtId="9" fontId="2" fillId="4" borderId="10" xfId="0" applyNumberFormat="1" applyFont="1" applyFill="1" applyBorder="1" applyAlignment="1" applyProtection="1">
      <alignment horizontal="center"/>
      <protection locked="0"/>
    </xf>
    <xf numFmtId="38" fontId="2" fillId="4" borderId="10" xfId="1" applyFont="1" applyFill="1" applyBorder="1" applyAlignment="1" applyProtection="1">
      <alignment horizontal="right"/>
      <protection locked="0"/>
    </xf>
    <xf numFmtId="38" fontId="2" fillId="4" borderId="10" xfId="1" applyFont="1" applyFill="1" applyBorder="1" applyProtection="1">
      <protection locked="0"/>
    </xf>
    <xf numFmtId="177" fontId="0" fillId="0" borderId="0" xfId="0" applyNumberFormat="1" applyProtection="1">
      <protection locked="0"/>
    </xf>
    <xf numFmtId="14" fontId="2" fillId="0" borderId="32" xfId="0" applyNumberFormat="1" applyFont="1" applyBorder="1" applyAlignment="1" applyProtection="1">
      <alignment horizontal="left"/>
      <protection locked="0"/>
    </xf>
    <xf numFmtId="9" fontId="2" fillId="4" borderId="12" xfId="0" applyNumberFormat="1" applyFont="1" applyFill="1" applyBorder="1" applyAlignment="1" applyProtection="1">
      <alignment horizontal="center"/>
      <protection locked="0"/>
    </xf>
    <xf numFmtId="38" fontId="2" fillId="4" borderId="12" xfId="1" applyFont="1" applyFill="1" applyBorder="1" applyAlignment="1" applyProtection="1">
      <alignment horizontal="right"/>
      <protection locked="0"/>
    </xf>
    <xf numFmtId="38" fontId="2" fillId="4" borderId="12" xfId="1" applyFont="1" applyFill="1" applyBorder="1" applyProtection="1">
      <protection locked="0"/>
    </xf>
    <xf numFmtId="5" fontId="0" fillId="0" borderId="33" xfId="1" applyNumberFormat="1" applyFont="1" applyFill="1" applyBorder="1" applyProtection="1">
      <protection locked="0"/>
    </xf>
    <xf numFmtId="5" fontId="0" fillId="0" borderId="10" xfId="1" applyNumberFormat="1" applyFont="1" applyFill="1" applyBorder="1" applyProtection="1">
      <protection locked="0"/>
    </xf>
    <xf numFmtId="5" fontId="0" fillId="0" borderId="15" xfId="1" applyNumberFormat="1" applyFont="1" applyFill="1" applyBorder="1" applyProtection="1">
      <protection locked="0"/>
    </xf>
    <xf numFmtId="0" fontId="2" fillId="0" borderId="0" xfId="0" applyFont="1" applyAlignment="1" applyProtection="1">
      <alignment horizontal="center" vertical="top" wrapText="1"/>
      <protection locked="0"/>
    </xf>
    <xf numFmtId="0" fontId="0" fillId="0" borderId="0" xfId="0" applyAlignment="1" applyProtection="1">
      <alignment vertical="top"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9" fontId="2" fillId="2" borderId="12" xfId="0" applyNumberFormat="1" applyFont="1" applyFill="1" applyBorder="1" applyAlignment="1" applyProtection="1">
      <alignment horizontal="center"/>
      <protection locked="0"/>
    </xf>
    <xf numFmtId="38" fontId="2" fillId="2" borderId="12" xfId="1" applyFont="1" applyFill="1" applyBorder="1" applyAlignment="1" applyProtection="1">
      <alignment horizontal="right"/>
      <protection locked="0"/>
    </xf>
    <xf numFmtId="38" fontId="2" fillId="2" borderId="12" xfId="1" applyFont="1" applyFill="1" applyBorder="1" applyProtection="1">
      <protection locked="0"/>
    </xf>
    <xf numFmtId="0" fontId="18" fillId="0" borderId="0" xfId="3" applyFont="1" applyAlignment="1">
      <alignment vertical="center" shrinkToFit="1"/>
    </xf>
    <xf numFmtId="0" fontId="1" fillId="0" borderId="0" xfId="3">
      <alignment vertical="center"/>
    </xf>
    <xf numFmtId="0" fontId="19" fillId="0" borderId="0" xfId="3" applyFont="1" applyAlignment="1">
      <alignment vertical="center" shrinkToFit="1"/>
    </xf>
    <xf numFmtId="0" fontId="3" fillId="0" borderId="1" xfId="2" applyFont="1" applyBorder="1" applyProtection="1">
      <alignment vertical="center"/>
      <protection locked="0"/>
    </xf>
    <xf numFmtId="0" fontId="17" fillId="0" borderId="1" xfId="2" applyFont="1" applyBorder="1" applyAlignment="1" applyProtection="1">
      <alignment horizontal="right"/>
      <protection locked="0"/>
    </xf>
    <xf numFmtId="5" fontId="2" fillId="0" borderId="11" xfId="1" applyNumberFormat="1" applyFont="1" applyBorder="1" applyProtection="1">
      <protection locked="0"/>
    </xf>
    <xf numFmtId="5" fontId="2" fillId="0" borderId="12" xfId="1" applyNumberFormat="1" applyFont="1" applyBorder="1" applyProtection="1">
      <protection locked="0"/>
    </xf>
    <xf numFmtId="0" fontId="2" fillId="0" borderId="34" xfId="0" applyFont="1" applyBorder="1" applyAlignment="1" applyProtection="1">
      <alignment horizontal="center"/>
      <protection locked="0"/>
    </xf>
    <xf numFmtId="38" fontId="0" fillId="0" borderId="34" xfId="1" applyFont="1" applyBorder="1" applyAlignment="1" applyProtection="1">
      <alignment horizontal="right"/>
      <protection locked="0"/>
    </xf>
    <xf numFmtId="38" fontId="0" fillId="0" borderId="34" xfId="1" applyFont="1" applyBorder="1" applyProtection="1">
      <protection locked="0"/>
    </xf>
    <xf numFmtId="177" fontId="2" fillId="0" borderId="34" xfId="1" applyNumberFormat="1" applyFont="1" applyBorder="1" applyProtection="1">
      <protection locked="0"/>
    </xf>
    <xf numFmtId="177" fontId="3" fillId="0" borderId="1" xfId="2" applyNumberFormat="1" applyFont="1" applyBorder="1" applyProtection="1">
      <alignment vertical="center"/>
      <protection locked="0"/>
    </xf>
    <xf numFmtId="177" fontId="2" fillId="3" borderId="10" xfId="0" applyNumberFormat="1" applyFont="1" applyFill="1" applyBorder="1" applyAlignment="1" applyProtection="1">
      <alignment horizontal="center" vertical="center"/>
      <protection locked="0"/>
    </xf>
    <xf numFmtId="177" fontId="0" fillId="3" borderId="10" xfId="0" applyNumberFormat="1" applyFill="1" applyBorder="1" applyAlignment="1" applyProtection="1">
      <alignment horizontal="center" vertical="center"/>
      <protection locked="0"/>
    </xf>
    <xf numFmtId="177" fontId="2" fillId="3" borderId="11" xfId="0" applyNumberFormat="1" applyFont="1" applyFill="1" applyBorder="1" applyAlignment="1" applyProtection="1">
      <alignment horizontal="center" vertical="center"/>
      <protection locked="0"/>
    </xf>
    <xf numFmtId="0" fontId="2" fillId="4" borderId="0" xfId="0" applyFont="1" applyFill="1" applyAlignment="1" applyProtection="1">
      <alignment horizontal="center"/>
      <protection locked="0"/>
    </xf>
    <xf numFmtId="38" fontId="0" fillId="0" borderId="0" xfId="1" applyFont="1" applyFill="1" applyBorder="1" applyAlignment="1" applyProtection="1">
      <alignment horizontal="left" vertical="top"/>
      <protection locked="0"/>
    </xf>
    <xf numFmtId="38" fontId="0" fillId="2" borderId="0" xfId="1" applyFont="1" applyFill="1" applyBorder="1" applyAlignment="1" applyProtection="1">
      <alignment horizontal="left" vertical="top"/>
      <protection locked="0"/>
    </xf>
    <xf numFmtId="0" fontId="2" fillId="0" borderId="20" xfId="0" applyFont="1" applyBorder="1" applyAlignment="1" applyProtection="1">
      <alignment horizontal="left" vertical="top" wrapText="1"/>
      <protection locked="0"/>
    </xf>
    <xf numFmtId="0" fontId="20" fillId="2" borderId="0" xfId="0" applyFont="1" applyFill="1" applyAlignment="1" applyProtection="1">
      <alignment horizontal="left" vertical="top"/>
      <protection locked="0"/>
    </xf>
    <xf numFmtId="9" fontId="21" fillId="2" borderId="10" xfId="0" applyNumberFormat="1" applyFont="1" applyFill="1" applyBorder="1" applyAlignment="1" applyProtection="1">
      <alignment horizontal="center"/>
      <protection locked="0"/>
    </xf>
    <xf numFmtId="38" fontId="21" fillId="2" borderId="10" xfId="1" applyFont="1" applyFill="1" applyBorder="1" applyAlignment="1" applyProtection="1">
      <alignment horizontal="right"/>
      <protection locked="0"/>
    </xf>
    <xf numFmtId="38" fontId="21" fillId="2" borderId="10" xfId="1" applyFont="1" applyFill="1" applyBorder="1" applyProtection="1">
      <protection locked="0"/>
    </xf>
    <xf numFmtId="5" fontId="21" fillId="0" borderId="11" xfId="1" applyNumberFormat="1" applyFont="1" applyFill="1" applyBorder="1" applyProtection="1">
      <protection locked="0"/>
    </xf>
    <xf numFmtId="38" fontId="0" fillId="0" borderId="0" xfId="1" applyFont="1" applyProtection="1">
      <protection locked="0"/>
    </xf>
    <xf numFmtId="0" fontId="0" fillId="4" borderId="0" xfId="0" applyFill="1" applyAlignment="1" applyProtection="1">
      <alignment horizontal="center"/>
      <protection locked="0"/>
    </xf>
    <xf numFmtId="38" fontId="0" fillId="4" borderId="0" xfId="1" applyFont="1" applyFill="1" applyBorder="1" applyAlignment="1" applyProtection="1">
      <alignment horizontal="center" vertical="center"/>
      <protection locked="0"/>
    </xf>
    <xf numFmtId="5" fontId="0" fillId="4" borderId="0" xfId="1" applyNumberFormat="1" applyFont="1" applyFill="1" applyBorder="1" applyAlignment="1" applyProtection="1">
      <protection locked="0"/>
    </xf>
    <xf numFmtId="5" fontId="0" fillId="4" borderId="0" xfId="0" applyNumberFormat="1" applyFill="1" applyProtection="1">
      <protection locked="0"/>
    </xf>
    <xf numFmtId="38" fontId="2" fillId="4" borderId="0" xfId="1" applyFont="1" applyFill="1" applyBorder="1" applyAlignment="1" applyProtection="1">
      <alignment horizontal="center" vertical="center"/>
      <protection locked="0"/>
    </xf>
    <xf numFmtId="5" fontId="2" fillId="0" borderId="21" xfId="1" applyNumberFormat="1" applyFont="1" applyBorder="1" applyAlignment="1" applyProtection="1">
      <alignment horizontal="right"/>
      <protection locked="0"/>
    </xf>
    <xf numFmtId="5" fontId="2" fillId="0" borderId="11" xfId="0" applyNumberFormat="1" applyFont="1" applyBorder="1" applyProtection="1">
      <protection locked="0"/>
    </xf>
    <xf numFmtId="0" fontId="2" fillId="0" borderId="0" xfId="0" applyFont="1" applyAlignment="1" applyProtection="1">
      <alignment horizontal="center"/>
      <protection locked="0"/>
    </xf>
    <xf numFmtId="0" fontId="2" fillId="4" borderId="10" xfId="0" applyFont="1"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10" xfId="0" applyFill="1" applyBorder="1" applyProtection="1">
      <protection locked="0"/>
    </xf>
    <xf numFmtId="0" fontId="2" fillId="4" borderId="12" xfId="0" applyFont="1" applyFill="1" applyBorder="1" applyAlignment="1" applyProtection="1">
      <alignment horizontal="left"/>
      <protection locked="0"/>
    </xf>
    <xf numFmtId="0" fontId="0" fillId="4" borderId="12" xfId="0" applyFill="1" applyBorder="1" applyAlignment="1" applyProtection="1">
      <alignment horizontal="left"/>
      <protection locked="0"/>
    </xf>
    <xf numFmtId="0" fontId="0" fillId="4" borderId="12" xfId="0" applyFill="1" applyBorder="1" applyProtection="1">
      <protection locked="0"/>
    </xf>
    <xf numFmtId="38" fontId="2" fillId="3" borderId="29" xfId="1"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5" xfId="0" applyBorder="1" applyProtection="1">
      <protection locked="0"/>
    </xf>
    <xf numFmtId="0" fontId="12"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2" fillId="3" borderId="10" xfId="0"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176" fontId="15" fillId="0" borderId="30" xfId="0" applyNumberFormat="1" applyFont="1" applyBorder="1" applyAlignment="1" applyProtection="1">
      <alignment horizontal="right" vertical="center"/>
      <protection locked="0"/>
    </xf>
    <xf numFmtId="176" fontId="15" fillId="0" borderId="6" xfId="0" applyNumberFormat="1" applyFont="1" applyBorder="1" applyAlignment="1" applyProtection="1">
      <alignment horizontal="right" vertical="center"/>
      <protection locked="0"/>
    </xf>
    <xf numFmtId="176" fontId="15" fillId="0" borderId="31" xfId="0" applyNumberFormat="1" applyFont="1" applyBorder="1" applyAlignment="1" applyProtection="1">
      <alignment horizontal="right" vertical="center"/>
      <protection locked="0"/>
    </xf>
    <xf numFmtId="176" fontId="15" fillId="0" borderId="9"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31" fontId="2" fillId="0" borderId="2" xfId="0" applyNumberFormat="1" applyFont="1" applyBorder="1" applyAlignment="1" applyProtection="1">
      <alignment horizontal="center"/>
      <protection locked="0"/>
    </xf>
    <xf numFmtId="0" fontId="10" fillId="0" borderId="3" xfId="0" applyFont="1" applyBorder="1" applyAlignment="1" applyProtection="1">
      <alignment horizontal="center"/>
      <protection locked="0"/>
    </xf>
    <xf numFmtId="0" fontId="12" fillId="4"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5" fontId="0" fillId="0" borderId="21" xfId="0" applyNumberFormat="1" applyBorder="1" applyProtection="1">
      <protection locked="0"/>
    </xf>
    <xf numFmtId="5" fontId="0" fillId="0" borderId="11" xfId="0" applyNumberFormat="1" applyBorder="1" applyProtection="1">
      <protection locked="0"/>
    </xf>
    <xf numFmtId="0" fontId="3" fillId="0" borderId="0" xfId="2" applyFont="1" applyAlignment="1" applyProtection="1">
      <alignment horizontal="center" vertical="center"/>
      <protection locked="0"/>
    </xf>
    <xf numFmtId="0" fontId="2" fillId="0" borderId="1"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27" xfId="0" applyFont="1" applyBorder="1" applyAlignment="1" applyProtection="1">
      <alignment horizontal="center"/>
      <protection locked="0"/>
    </xf>
    <xf numFmtId="38" fontId="0" fillId="2" borderId="26" xfId="1" applyFont="1" applyFill="1" applyBorder="1" applyAlignment="1" applyProtection="1">
      <alignment horizontal="left" vertical="top" wrapText="1"/>
      <protection locked="0"/>
    </xf>
    <xf numFmtId="38" fontId="0" fillId="2" borderId="22" xfId="1" applyFont="1" applyFill="1" applyBorder="1" applyAlignment="1" applyProtection="1">
      <alignment horizontal="left" vertical="top" wrapText="1"/>
      <protection locked="0"/>
    </xf>
    <xf numFmtId="38" fontId="0" fillId="2" borderId="27" xfId="1" applyFont="1" applyFill="1" applyBorder="1" applyAlignment="1" applyProtection="1">
      <alignment horizontal="left" vertical="top" wrapText="1"/>
      <protection locked="0"/>
    </xf>
    <xf numFmtId="38" fontId="0" fillId="2" borderId="20" xfId="1" applyFont="1" applyFill="1" applyBorder="1" applyAlignment="1" applyProtection="1">
      <alignment horizontal="left" vertical="top" wrapText="1"/>
      <protection locked="0"/>
    </xf>
    <xf numFmtId="38" fontId="0" fillId="2" borderId="0" xfId="1" applyFont="1" applyFill="1" applyBorder="1" applyAlignment="1" applyProtection="1">
      <alignment horizontal="left" vertical="top" wrapText="1"/>
      <protection locked="0"/>
    </xf>
    <xf numFmtId="38" fontId="0" fillId="2" borderId="28" xfId="1" applyFont="1" applyFill="1" applyBorder="1" applyAlignment="1" applyProtection="1">
      <alignment horizontal="left" vertical="top" wrapText="1"/>
      <protection locked="0"/>
    </xf>
    <xf numFmtId="38" fontId="0" fillId="2" borderId="29" xfId="1" applyFont="1" applyFill="1" applyBorder="1" applyAlignment="1" applyProtection="1">
      <alignment horizontal="left" vertical="top" wrapText="1"/>
      <protection locked="0"/>
    </xf>
    <xf numFmtId="38" fontId="0" fillId="2" borderId="1" xfId="1" applyFont="1" applyFill="1" applyBorder="1" applyAlignment="1" applyProtection="1">
      <alignment horizontal="left" vertical="top" wrapText="1"/>
      <protection locked="0"/>
    </xf>
    <xf numFmtId="38" fontId="0" fillId="2" borderId="25" xfId="1" applyFont="1" applyFill="1" applyBorder="1" applyAlignment="1" applyProtection="1">
      <alignment horizontal="left" vertical="top" wrapText="1"/>
      <protection locked="0"/>
    </xf>
    <xf numFmtId="0" fontId="2" fillId="2" borderId="10" xfId="0" applyFont="1" applyFill="1" applyBorder="1" applyAlignment="1" applyProtection="1">
      <alignment horizontal="left"/>
      <protection locked="0"/>
    </xf>
    <xf numFmtId="0" fontId="0" fillId="0" borderId="10" xfId="0" applyBorder="1" applyAlignment="1" applyProtection="1">
      <alignment horizontal="left"/>
      <protection locked="0"/>
    </xf>
    <xf numFmtId="0" fontId="2" fillId="2" borderId="13" xfId="0"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14" xfId="0" applyBorder="1" applyProtection="1">
      <protection locked="0"/>
    </xf>
    <xf numFmtId="38" fontId="2" fillId="3" borderId="18" xfId="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9" xfId="0" applyBorder="1" applyProtection="1">
      <protection locked="0"/>
    </xf>
    <xf numFmtId="0" fontId="2" fillId="2" borderId="1" xfId="0" applyFont="1" applyFill="1" applyBorder="1" applyAlignment="1" applyProtection="1">
      <alignment horizontal="center"/>
      <protection locked="0"/>
    </xf>
    <xf numFmtId="31" fontId="2" fillId="2" borderId="2" xfId="0" applyNumberFormat="1" applyFont="1" applyFill="1" applyBorder="1" applyAlignment="1" applyProtection="1">
      <alignment horizontal="center"/>
      <protection locked="0"/>
    </xf>
    <xf numFmtId="0" fontId="12"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7" fillId="2" borderId="1" xfId="0" applyFont="1" applyFill="1" applyBorder="1" applyAlignment="1" applyProtection="1">
      <alignment horizontal="left" vertical="top"/>
      <protection locked="0"/>
    </xf>
    <xf numFmtId="0" fontId="0" fillId="2" borderId="1" xfId="0" applyFill="1" applyBorder="1" applyProtection="1">
      <protection locked="0"/>
    </xf>
    <xf numFmtId="0" fontId="2" fillId="2" borderId="1" xfId="0" applyFont="1" applyFill="1" applyBorder="1" applyAlignment="1" applyProtection="1">
      <alignment horizontal="left"/>
      <protection locked="0"/>
    </xf>
    <xf numFmtId="0" fontId="2" fillId="2" borderId="0" xfId="0" applyFont="1" applyFill="1" applyAlignment="1" applyProtection="1">
      <alignment horizontal="left" vertical="top"/>
      <protection locked="0"/>
    </xf>
    <xf numFmtId="0" fontId="0" fillId="0" borderId="0" xfId="0" applyAlignment="1" applyProtection="1">
      <alignment horizontal="left" vertical="top"/>
      <protection locked="0"/>
    </xf>
    <xf numFmtId="176" fontId="15" fillId="0" borderId="5" xfId="0" applyNumberFormat="1" applyFont="1" applyBorder="1" applyAlignment="1" applyProtection="1">
      <alignment horizontal="right" vertical="center"/>
      <protection locked="0"/>
    </xf>
    <xf numFmtId="176" fontId="15" fillId="0" borderId="8" xfId="0" applyNumberFormat="1" applyFont="1" applyBorder="1" applyAlignment="1" applyProtection="1">
      <alignment horizontal="right" vertical="center"/>
      <protection locked="0"/>
    </xf>
    <xf numFmtId="0" fontId="2" fillId="2" borderId="21"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2" fillId="2" borderId="32" xfId="0" applyFont="1" applyFill="1" applyBorder="1" applyAlignment="1" applyProtection="1">
      <alignment horizontal="left"/>
      <protection locked="0"/>
    </xf>
    <xf numFmtId="0" fontId="0" fillId="0" borderId="33" xfId="0" applyBorder="1" applyAlignment="1" applyProtection="1">
      <alignment horizontal="left"/>
      <protection locked="0"/>
    </xf>
    <xf numFmtId="0" fontId="2" fillId="0" borderId="29" xfId="0" applyFont="1" applyBorder="1" applyAlignment="1" applyProtection="1">
      <alignment horizontal="center"/>
      <protection locked="0"/>
    </xf>
    <xf numFmtId="0" fontId="2" fillId="0" borderId="25" xfId="0" applyFont="1" applyBorder="1" applyAlignment="1" applyProtection="1">
      <alignment horizontal="center"/>
      <protection locked="0"/>
    </xf>
    <xf numFmtId="177" fontId="3" fillId="0" borderId="1" xfId="2" applyNumberFormat="1" applyFont="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2" fillId="0" borderId="10" xfId="0" applyFont="1" applyBorder="1" applyAlignment="1" applyProtection="1">
      <alignment horizontal="center"/>
      <protection locked="0"/>
    </xf>
    <xf numFmtId="0" fontId="0" fillId="0" borderId="10" xfId="0" applyBorder="1" applyAlignment="1" applyProtection="1">
      <alignment horizontal="center"/>
      <protection locked="0"/>
    </xf>
    <xf numFmtId="38" fontId="0" fillId="4" borderId="26" xfId="1" applyFont="1" applyFill="1" applyBorder="1" applyAlignment="1" applyProtection="1">
      <alignment horizontal="left" vertical="top" wrapText="1"/>
      <protection locked="0"/>
    </xf>
    <xf numFmtId="0" fontId="0" fillId="4" borderId="22" xfId="0" applyFill="1" applyBorder="1" applyAlignment="1">
      <alignment horizontal="left" vertical="top"/>
    </xf>
    <xf numFmtId="0" fontId="0" fillId="4" borderId="27" xfId="0" applyFill="1" applyBorder="1" applyAlignment="1">
      <alignment horizontal="left" vertical="top"/>
    </xf>
    <xf numFmtId="0" fontId="0" fillId="4" borderId="20" xfId="0" applyFill="1" applyBorder="1" applyAlignment="1">
      <alignment horizontal="left" vertical="top"/>
    </xf>
    <xf numFmtId="0" fontId="0" fillId="4" borderId="0" xfId="0" applyFill="1" applyAlignment="1">
      <alignment horizontal="left" vertical="top"/>
    </xf>
    <xf numFmtId="0" fontId="0" fillId="4" borderId="28" xfId="0" applyFill="1" applyBorder="1" applyAlignment="1">
      <alignment horizontal="left" vertical="top"/>
    </xf>
    <xf numFmtId="0" fontId="0" fillId="4" borderId="29" xfId="0" applyFill="1" applyBorder="1" applyAlignment="1">
      <alignment horizontal="left" vertical="top"/>
    </xf>
    <xf numFmtId="0" fontId="0" fillId="4" borderId="1" xfId="0" applyFill="1" applyBorder="1" applyAlignment="1">
      <alignment horizontal="left" vertical="top"/>
    </xf>
    <xf numFmtId="0" fontId="0" fillId="4" borderId="25" xfId="0" applyFill="1"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1" xfId="0" applyBorder="1" applyAlignment="1">
      <alignment horizontal="left" vertical="top"/>
    </xf>
    <xf numFmtId="0" fontId="0" fillId="0" borderId="25" xfId="0" applyBorder="1" applyAlignment="1">
      <alignment horizontal="left" vertical="top"/>
    </xf>
    <xf numFmtId="0" fontId="0" fillId="0" borderId="0" xfId="0" applyAlignment="1" applyProtection="1">
      <alignment vertical="top" wrapText="1"/>
      <protection locked="0"/>
    </xf>
    <xf numFmtId="0" fontId="0" fillId="0" borderId="0" xfId="0" applyAlignment="1">
      <alignment vertical="top" wrapText="1"/>
    </xf>
    <xf numFmtId="0" fontId="21" fillId="2" borderId="10" xfId="0" applyFont="1" applyFill="1" applyBorder="1" applyAlignment="1" applyProtection="1">
      <alignment horizontal="center"/>
      <protection locked="0"/>
    </xf>
    <xf numFmtId="0" fontId="21" fillId="0" borderId="10" xfId="0" applyFont="1" applyBorder="1" applyAlignment="1" applyProtection="1">
      <alignment horizontal="center"/>
      <protection locked="0"/>
    </xf>
  </cellXfs>
  <cellStyles count="4">
    <cellStyle name="桁区切り" xfId="1" builtinId="6"/>
    <cellStyle name="標準" xfId="0" builtinId="0"/>
    <cellStyle name="標準 2" xfId="2" xr:uid="{B89FF5DA-E847-43A4-A5E9-E9D57D169AC6}"/>
    <cellStyle name="標準 3" xfId="3" xr:uid="{BC031843-9E33-4D9B-BC1E-B5406668A0C8}"/>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114300</xdr:colOff>
      <xdr:row>38</xdr:row>
      <xdr:rowOff>142875</xdr:rowOff>
    </xdr:from>
    <xdr:to>
      <xdr:col>15</xdr:col>
      <xdr:colOff>552450</xdr:colOff>
      <xdr:row>40</xdr:row>
      <xdr:rowOff>142875</xdr:rowOff>
    </xdr:to>
    <xdr:sp macro="" textlink="">
      <xdr:nvSpPr>
        <xdr:cNvPr id="5" name="正方形/長方形 4">
          <a:extLst>
            <a:ext uri="{FF2B5EF4-FFF2-40B4-BE49-F238E27FC236}">
              <a16:creationId xmlns:a16="http://schemas.microsoft.com/office/drawing/2014/main" id="{C59CC6D1-69BF-C2F8-45DD-314FDCD6C0BF}"/>
            </a:ext>
          </a:extLst>
        </xdr:cNvPr>
        <xdr:cNvSpPr/>
      </xdr:nvSpPr>
      <xdr:spPr>
        <a:xfrm>
          <a:off x="7258050" y="7743825"/>
          <a:ext cx="4495800" cy="3429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値引き時の端数処理は計算式を消して手入力で調整願います。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476250</xdr:colOff>
      <xdr:row>18</xdr:row>
      <xdr:rowOff>179918</xdr:rowOff>
    </xdr:from>
    <xdr:to>
      <xdr:col>5</xdr:col>
      <xdr:colOff>687917</xdr:colOff>
      <xdr:row>20</xdr:row>
      <xdr:rowOff>116418</xdr:rowOff>
    </xdr:to>
    <xdr:sp macro="" textlink="">
      <xdr:nvSpPr>
        <xdr:cNvPr id="2" name="正方形/長方形 1">
          <a:extLst>
            <a:ext uri="{FF2B5EF4-FFF2-40B4-BE49-F238E27FC236}">
              <a16:creationId xmlns:a16="http://schemas.microsoft.com/office/drawing/2014/main" id="{3F6355E9-7065-4CB4-97B1-966E9CA72E55}"/>
            </a:ext>
          </a:extLst>
        </xdr:cNvPr>
        <xdr:cNvSpPr/>
      </xdr:nvSpPr>
      <xdr:spPr>
        <a:xfrm>
          <a:off x="1314450" y="3970868"/>
          <a:ext cx="3421592" cy="317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注：　軽減税率対象品目は</a:t>
          </a:r>
          <a:r>
            <a:rPr kumimoji="1" lang="en-US" altLang="ja-JP" sz="1100" b="1">
              <a:solidFill>
                <a:srgbClr val="FF0000"/>
              </a:solidFill>
            </a:rPr>
            <a:t>※</a:t>
          </a:r>
          <a:r>
            <a:rPr kumimoji="1" lang="ja-JP" altLang="en-US" sz="1100" b="1">
              <a:solidFill>
                <a:srgbClr val="FF0000"/>
              </a:solidFill>
            </a:rPr>
            <a:t>印を付けて下さい。</a:t>
          </a:r>
        </a:p>
      </xdr:txBody>
    </xdr:sp>
    <xdr:clientData/>
  </xdr:twoCellAnchor>
  <xdr:twoCellAnchor>
    <xdr:from>
      <xdr:col>5</xdr:col>
      <xdr:colOff>306918</xdr:colOff>
      <xdr:row>8</xdr:row>
      <xdr:rowOff>158751</xdr:rowOff>
    </xdr:from>
    <xdr:to>
      <xdr:col>7</xdr:col>
      <xdr:colOff>1227666</xdr:colOff>
      <xdr:row>10</xdr:row>
      <xdr:rowOff>95251</xdr:rowOff>
    </xdr:to>
    <xdr:sp macro="" textlink="">
      <xdr:nvSpPr>
        <xdr:cNvPr id="3" name="正方形/長方形 2">
          <a:extLst>
            <a:ext uri="{FF2B5EF4-FFF2-40B4-BE49-F238E27FC236}">
              <a16:creationId xmlns:a16="http://schemas.microsoft.com/office/drawing/2014/main" id="{F8221964-0945-4398-B9AF-FDD140FD07D7}"/>
            </a:ext>
          </a:extLst>
        </xdr:cNvPr>
        <xdr:cNvSpPr/>
      </xdr:nvSpPr>
      <xdr:spPr>
        <a:xfrm>
          <a:off x="4355043" y="1911351"/>
          <a:ext cx="2616198" cy="317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rgbClr val="FF0000"/>
              </a:solidFill>
              <a:effectLst/>
              <a:latin typeface="+mn-lt"/>
              <a:ea typeface="+mn-ea"/>
              <a:cs typeface="+mn-cs"/>
            </a:rPr>
            <a:t>適格適格請求書発行事業者の登録番号</a:t>
          </a:r>
          <a:endParaRPr kumimoji="1" lang="ja-JP" altLang="en-US" sz="1100">
            <a:solidFill>
              <a:srgbClr val="FF0000"/>
            </a:solidFill>
          </a:endParaRPr>
        </a:p>
      </xdr:txBody>
    </xdr:sp>
    <xdr:clientData/>
  </xdr:twoCellAnchor>
  <xdr:twoCellAnchor>
    <xdr:from>
      <xdr:col>6</xdr:col>
      <xdr:colOff>306917</xdr:colOff>
      <xdr:row>10</xdr:row>
      <xdr:rowOff>116416</xdr:rowOff>
    </xdr:from>
    <xdr:to>
      <xdr:col>6</xdr:col>
      <xdr:colOff>349251</xdr:colOff>
      <xdr:row>11</xdr:row>
      <xdr:rowOff>179917</xdr:rowOff>
    </xdr:to>
    <xdr:cxnSp macro="">
      <xdr:nvCxnSpPr>
        <xdr:cNvPr id="4" name="直線矢印コネクタ 3">
          <a:extLst>
            <a:ext uri="{FF2B5EF4-FFF2-40B4-BE49-F238E27FC236}">
              <a16:creationId xmlns:a16="http://schemas.microsoft.com/office/drawing/2014/main" id="{31AF7DDD-3797-4401-B297-1C947EBF852F}"/>
            </a:ext>
          </a:extLst>
        </xdr:cNvPr>
        <xdr:cNvCxnSpPr/>
      </xdr:nvCxnSpPr>
      <xdr:spPr>
        <a:xfrm flipH="1">
          <a:off x="5202767" y="2250016"/>
          <a:ext cx="42334" cy="2635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171450</xdr:colOff>
      <xdr:row>3</xdr:row>
      <xdr:rowOff>104775</xdr:rowOff>
    </xdr:from>
    <xdr:to>
      <xdr:col>28</xdr:col>
      <xdr:colOff>391583</xdr:colOff>
      <xdr:row>51</xdr:row>
      <xdr:rowOff>74230</xdr:rowOff>
    </xdr:to>
    <xdr:pic>
      <xdr:nvPicPr>
        <xdr:cNvPr id="5" name="図 4">
          <a:extLst>
            <a:ext uri="{FF2B5EF4-FFF2-40B4-BE49-F238E27FC236}">
              <a16:creationId xmlns:a16="http://schemas.microsoft.com/office/drawing/2014/main" id="{2E108D08-5F80-4D7D-81AF-BEDFFFFACF34}"/>
            </a:ext>
          </a:extLst>
        </xdr:cNvPr>
        <xdr:cNvPicPr>
          <a:picLocks noChangeAspect="1"/>
        </xdr:cNvPicPr>
      </xdr:nvPicPr>
      <xdr:blipFill>
        <a:blip xmlns:r="http://schemas.openxmlformats.org/officeDocument/2006/relationships" r:embed="rId1"/>
        <a:stretch>
          <a:fillRect/>
        </a:stretch>
      </xdr:blipFill>
      <xdr:spPr>
        <a:xfrm>
          <a:off x="13401675" y="847725"/>
          <a:ext cx="6982883" cy="9351580"/>
        </a:xfrm>
        <a:prstGeom prst="rect">
          <a:avLst/>
        </a:prstGeom>
      </xdr:spPr>
    </xdr:pic>
    <xdr:clientData/>
  </xdr:twoCellAnchor>
  <xdr:twoCellAnchor>
    <xdr:from>
      <xdr:col>0</xdr:col>
      <xdr:colOff>276224</xdr:colOff>
      <xdr:row>38</xdr:row>
      <xdr:rowOff>85725</xdr:rowOff>
    </xdr:from>
    <xdr:to>
      <xdr:col>2</xdr:col>
      <xdr:colOff>504825</xdr:colOff>
      <xdr:row>42</xdr:row>
      <xdr:rowOff>9525</xdr:rowOff>
    </xdr:to>
    <xdr:sp macro="" textlink="">
      <xdr:nvSpPr>
        <xdr:cNvPr id="6" name="正方形/長方形 5">
          <a:extLst>
            <a:ext uri="{FF2B5EF4-FFF2-40B4-BE49-F238E27FC236}">
              <a16:creationId xmlns:a16="http://schemas.microsoft.com/office/drawing/2014/main" id="{B81E6E87-34B2-793E-313D-20E39910D6B9}"/>
            </a:ext>
          </a:extLst>
        </xdr:cNvPr>
        <xdr:cNvSpPr/>
      </xdr:nvSpPr>
      <xdr:spPr>
        <a:xfrm>
          <a:off x="276224" y="7686675"/>
          <a:ext cx="2362201" cy="6191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10%</a:t>
          </a:r>
          <a:r>
            <a:rPr kumimoji="1" lang="ja-JP" altLang="en-US" sz="1100"/>
            <a:t>対象の消費税を端数調整しています。</a:t>
          </a:r>
        </a:p>
      </xdr:txBody>
    </xdr:sp>
    <xdr:clientData/>
  </xdr:twoCellAnchor>
  <xdr:twoCellAnchor>
    <xdr:from>
      <xdr:col>2</xdr:col>
      <xdr:colOff>333375</xdr:colOff>
      <xdr:row>39</xdr:row>
      <xdr:rowOff>9525</xdr:rowOff>
    </xdr:from>
    <xdr:to>
      <xdr:col>2</xdr:col>
      <xdr:colOff>561975</xdr:colOff>
      <xdr:row>40</xdr:row>
      <xdr:rowOff>9525</xdr:rowOff>
    </xdr:to>
    <xdr:sp macro="" textlink="">
      <xdr:nvSpPr>
        <xdr:cNvPr id="9" name="矢印: 右 8">
          <a:extLst>
            <a:ext uri="{FF2B5EF4-FFF2-40B4-BE49-F238E27FC236}">
              <a16:creationId xmlns:a16="http://schemas.microsoft.com/office/drawing/2014/main" id="{46AF3FA2-2141-DC94-04AF-7C496D2A8299}"/>
            </a:ext>
          </a:extLst>
        </xdr:cNvPr>
        <xdr:cNvSpPr/>
      </xdr:nvSpPr>
      <xdr:spPr>
        <a:xfrm>
          <a:off x="2466975" y="7781925"/>
          <a:ext cx="228600" cy="1714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276225</xdr:colOff>
      <xdr:row>22</xdr:row>
      <xdr:rowOff>133350</xdr:rowOff>
    </xdr:from>
    <xdr:to>
      <xdr:col>17</xdr:col>
      <xdr:colOff>438928</xdr:colOff>
      <xdr:row>36</xdr:row>
      <xdr:rowOff>152775</xdr:rowOff>
    </xdr:to>
    <xdr:pic>
      <xdr:nvPicPr>
        <xdr:cNvPr id="8" name="図 7">
          <a:extLst>
            <a:ext uri="{FF2B5EF4-FFF2-40B4-BE49-F238E27FC236}">
              <a16:creationId xmlns:a16="http://schemas.microsoft.com/office/drawing/2014/main" id="{5D9F42BA-AD7E-FD43-01FC-9049D7A970E2}"/>
            </a:ext>
          </a:extLst>
        </xdr:cNvPr>
        <xdr:cNvPicPr>
          <a:picLocks noChangeAspect="1"/>
        </xdr:cNvPicPr>
      </xdr:nvPicPr>
      <xdr:blipFill>
        <a:blip xmlns:r="http://schemas.openxmlformats.org/officeDocument/2006/relationships" r:embed="rId2"/>
        <a:stretch>
          <a:fillRect/>
        </a:stretch>
      </xdr:blipFill>
      <xdr:spPr>
        <a:xfrm>
          <a:off x="7419975" y="4686300"/>
          <a:ext cx="5572903" cy="26864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E3B7-752B-42B7-BEC3-322D3C6339C3}">
  <dimension ref="A1:Q102"/>
  <sheetViews>
    <sheetView showGridLines="0" tabSelected="1" view="pageBreakPreview" topLeftCell="A31" zoomScaleNormal="100" zoomScaleSheetLayoutView="100" workbookViewId="0">
      <selection activeCell="N46" sqref="N46"/>
    </sheetView>
  </sheetViews>
  <sheetFormatPr defaultColWidth="8.875" defaultRowHeight="13.5"/>
  <cols>
    <col min="1" max="1" width="11" style="3" customWidth="1"/>
    <col min="2" max="2" width="17" style="3" customWidth="1"/>
    <col min="3" max="3" width="7.625" style="3" customWidth="1"/>
    <col min="4" max="4" width="7.25" style="3" customWidth="1"/>
    <col min="5" max="5" width="10.25" style="3" customWidth="1"/>
    <col min="6" max="7" width="11.125" style="3" customWidth="1"/>
    <col min="8" max="8" width="18.375" style="3" customWidth="1"/>
    <col min="9" max="9" width="2.625" style="3" hidden="1" customWidth="1"/>
    <col min="10" max="10" width="4.25" style="3" hidden="1" customWidth="1"/>
    <col min="11" max="11" width="6.125" style="3" customWidth="1"/>
    <col min="12" max="12" width="5.125" style="3" customWidth="1"/>
    <col min="13" max="13" width="11.125" style="3" customWidth="1"/>
    <col min="14" max="14" width="22" style="3" customWidth="1"/>
    <col min="15" max="16384" width="8.875" style="3"/>
  </cols>
  <sheetData>
    <row r="1" spans="1:10" ht="28.5">
      <c r="A1" s="144" t="s">
        <v>0</v>
      </c>
      <c r="B1" s="144"/>
      <c r="C1" s="144"/>
      <c r="D1" s="144"/>
      <c r="E1" s="144"/>
      <c r="F1" s="144"/>
      <c r="G1" s="144"/>
      <c r="H1" s="144"/>
      <c r="I1" s="1"/>
      <c r="J1" s="2" t="s">
        <v>1</v>
      </c>
    </row>
    <row r="2" spans="1:10" ht="15" customHeight="1">
      <c r="F2" s="4" t="s">
        <v>2</v>
      </c>
      <c r="G2" s="166"/>
      <c r="H2" s="166"/>
      <c r="I2" s="5"/>
      <c r="J2" s="3">
        <v>15</v>
      </c>
    </row>
    <row r="3" spans="1:10" ht="15" customHeight="1">
      <c r="A3" s="6"/>
      <c r="B3" s="6"/>
      <c r="D3" s="7"/>
      <c r="F3" s="4" t="s">
        <v>3</v>
      </c>
      <c r="G3" s="167"/>
      <c r="H3" s="167"/>
      <c r="I3" s="8"/>
      <c r="J3" s="3">
        <v>15</v>
      </c>
    </row>
    <row r="4" spans="1:10" ht="19.5" thickBot="1">
      <c r="A4" s="139" t="s">
        <v>4</v>
      </c>
      <c r="B4" s="139"/>
      <c r="C4" s="9" t="s">
        <v>5</v>
      </c>
      <c r="J4" s="3">
        <v>19.5</v>
      </c>
    </row>
    <row r="5" spans="1:10" s="9" customFormat="1" ht="15" customHeight="1" thickTop="1">
      <c r="A5" s="7" t="s">
        <v>6</v>
      </c>
      <c r="B5" s="7"/>
      <c r="C5" s="10"/>
      <c r="D5" s="11"/>
      <c r="E5" s="11"/>
      <c r="F5" s="11"/>
      <c r="G5" s="11"/>
      <c r="H5" s="11"/>
      <c r="I5" s="11"/>
      <c r="J5" s="3">
        <v>15</v>
      </c>
    </row>
    <row r="6" spans="1:10" s="9" customFormat="1" ht="15" customHeight="1">
      <c r="A6" s="7" t="s">
        <v>7</v>
      </c>
      <c r="B6" s="7"/>
      <c r="C6" s="10"/>
      <c r="D6" s="11"/>
      <c r="E6" s="11"/>
      <c r="F6" s="168" t="s">
        <v>8</v>
      </c>
      <c r="G6" s="141"/>
      <c r="H6" s="141"/>
      <c r="I6" s="12"/>
      <c r="J6" s="3">
        <v>15</v>
      </c>
    </row>
    <row r="7" spans="1:10" s="9" customFormat="1" ht="15" customHeight="1">
      <c r="C7" s="10"/>
      <c r="D7" s="11"/>
      <c r="E7" s="11"/>
      <c r="F7" s="13" t="s">
        <v>9</v>
      </c>
      <c r="G7" s="169"/>
      <c r="H7" s="170"/>
      <c r="I7" s="14"/>
      <c r="J7" s="3">
        <v>15</v>
      </c>
    </row>
    <row r="8" spans="1:10" ht="15" customHeight="1">
      <c r="A8" s="173" t="s">
        <v>10</v>
      </c>
      <c r="B8" s="173"/>
      <c r="C8" s="173"/>
      <c r="D8" s="173"/>
      <c r="E8" s="173"/>
      <c r="F8" s="13" t="s">
        <v>11</v>
      </c>
      <c r="G8" s="169"/>
      <c r="H8" s="170"/>
      <c r="I8" s="14"/>
      <c r="J8" s="3">
        <v>15</v>
      </c>
    </row>
    <row r="9" spans="1:10" ht="14.25" customHeight="1">
      <c r="A9" s="15"/>
      <c r="B9" s="15"/>
      <c r="C9" s="16"/>
      <c r="D9" s="16"/>
      <c r="E9" s="16"/>
      <c r="F9" s="13" t="s">
        <v>8</v>
      </c>
      <c r="G9" s="169"/>
      <c r="H9" s="170"/>
      <c r="I9" s="14"/>
      <c r="J9" s="3">
        <v>15</v>
      </c>
    </row>
    <row r="10" spans="1:10" ht="15.75" customHeight="1" thickBot="1">
      <c r="A10" s="17" t="s">
        <v>12</v>
      </c>
      <c r="B10" s="18"/>
      <c r="F10" s="19" t="s">
        <v>13</v>
      </c>
      <c r="G10" s="174"/>
      <c r="H10" s="175"/>
      <c r="I10" s="21"/>
      <c r="J10" s="3">
        <v>15</v>
      </c>
    </row>
    <row r="11" spans="1:10" ht="15.75" customHeight="1">
      <c r="A11" s="131" t="s">
        <v>14</v>
      </c>
      <c r="B11" s="176">
        <f>H43</f>
        <v>0</v>
      </c>
      <c r="C11" s="134"/>
      <c r="F11" s="22" t="s">
        <v>15</v>
      </c>
      <c r="G11" s="174"/>
      <c r="H11" s="175"/>
      <c r="I11" s="21"/>
    </row>
    <row r="12" spans="1:10" ht="17.25" customHeight="1" thickBot="1">
      <c r="A12" s="132"/>
      <c r="B12" s="177"/>
      <c r="C12" s="136"/>
      <c r="E12" s="23"/>
      <c r="F12" s="22" t="s">
        <v>16</v>
      </c>
      <c r="G12" s="174"/>
      <c r="H12" s="175"/>
      <c r="J12" s="3">
        <v>25.5</v>
      </c>
    </row>
    <row r="13" spans="1:10" ht="15" customHeight="1">
      <c r="B13" s="24" t="s">
        <v>17</v>
      </c>
      <c r="F13" s="25" t="s">
        <v>18</v>
      </c>
      <c r="G13" s="171"/>
      <c r="H13" s="172"/>
      <c r="J13" s="3">
        <v>15</v>
      </c>
    </row>
    <row r="14" spans="1:10" ht="22.5" customHeight="1">
      <c r="A14" s="26" t="s">
        <v>19</v>
      </c>
      <c r="B14" s="128" t="s">
        <v>20</v>
      </c>
      <c r="C14" s="129"/>
      <c r="D14" s="130"/>
      <c r="E14" s="26" t="s">
        <v>21</v>
      </c>
      <c r="F14" s="26" t="s">
        <v>22</v>
      </c>
      <c r="G14" s="27" t="s">
        <v>23</v>
      </c>
      <c r="H14" s="28" t="s">
        <v>24</v>
      </c>
      <c r="I14" s="29"/>
      <c r="J14" s="3">
        <v>22.5</v>
      </c>
    </row>
    <row r="15" spans="1:10" ht="15" customHeight="1">
      <c r="A15" s="30"/>
      <c r="B15" s="158"/>
      <c r="C15" s="159"/>
      <c r="D15" s="130"/>
      <c r="E15" s="31"/>
      <c r="F15" s="32"/>
      <c r="G15" s="33"/>
      <c r="H15" s="34" t="str">
        <f t="shared" ref="H15:H38" si="0">IF(G15="","",ROUND(F15*G15,0))</f>
        <v/>
      </c>
      <c r="I15" s="35"/>
      <c r="J15" s="3">
        <v>15</v>
      </c>
    </row>
    <row r="16" spans="1:10" ht="15" customHeight="1">
      <c r="A16" s="30"/>
      <c r="B16" s="158"/>
      <c r="C16" s="159"/>
      <c r="D16" s="130"/>
      <c r="E16" s="31"/>
      <c r="F16" s="32"/>
      <c r="G16" s="33"/>
      <c r="H16" s="34" t="str">
        <f t="shared" si="0"/>
        <v/>
      </c>
      <c r="I16" s="35"/>
      <c r="J16" s="3">
        <v>15</v>
      </c>
    </row>
    <row r="17" spans="1:10" ht="15" customHeight="1">
      <c r="A17" s="30"/>
      <c r="B17" s="158"/>
      <c r="C17" s="159"/>
      <c r="D17" s="130"/>
      <c r="E17" s="31"/>
      <c r="F17" s="32"/>
      <c r="G17" s="33"/>
      <c r="H17" s="34" t="str">
        <f t="shared" si="0"/>
        <v/>
      </c>
      <c r="I17" s="35"/>
      <c r="J17" s="3">
        <v>15</v>
      </c>
    </row>
    <row r="18" spans="1:10" ht="15" customHeight="1">
      <c r="A18" s="30"/>
      <c r="B18" s="158"/>
      <c r="C18" s="159"/>
      <c r="D18" s="130"/>
      <c r="E18" s="31"/>
      <c r="F18" s="36"/>
      <c r="G18" s="37"/>
      <c r="H18" s="34" t="str">
        <f t="shared" si="0"/>
        <v/>
      </c>
      <c r="I18" s="35"/>
      <c r="J18" s="3">
        <v>15</v>
      </c>
    </row>
    <row r="19" spans="1:10" ht="15" customHeight="1">
      <c r="A19" s="30"/>
      <c r="B19" s="158"/>
      <c r="C19" s="159"/>
      <c r="D19" s="130"/>
      <c r="E19" s="31"/>
      <c r="F19" s="36"/>
      <c r="G19" s="37"/>
      <c r="H19" s="34" t="str">
        <f t="shared" si="0"/>
        <v/>
      </c>
      <c r="I19" s="35"/>
      <c r="J19" s="3">
        <v>15</v>
      </c>
    </row>
    <row r="20" spans="1:10" ht="15" customHeight="1">
      <c r="A20" s="30"/>
      <c r="B20" s="158"/>
      <c r="C20" s="159"/>
      <c r="D20" s="130"/>
      <c r="E20" s="31"/>
      <c r="F20" s="36"/>
      <c r="G20" s="37"/>
      <c r="H20" s="34" t="str">
        <f t="shared" si="0"/>
        <v/>
      </c>
      <c r="I20" s="35"/>
      <c r="J20" s="3">
        <v>15</v>
      </c>
    </row>
    <row r="21" spans="1:10" ht="15" customHeight="1">
      <c r="A21" s="30"/>
      <c r="B21" s="158"/>
      <c r="C21" s="159"/>
      <c r="D21" s="130"/>
      <c r="E21" s="31"/>
      <c r="F21" s="36"/>
      <c r="G21" s="37"/>
      <c r="H21" s="34" t="str">
        <f t="shared" si="0"/>
        <v/>
      </c>
      <c r="I21" s="35"/>
      <c r="J21" s="3">
        <v>15</v>
      </c>
    </row>
    <row r="22" spans="1:10" ht="15" customHeight="1">
      <c r="A22" s="30"/>
      <c r="B22" s="158"/>
      <c r="C22" s="159"/>
      <c r="D22" s="130"/>
      <c r="E22" s="31"/>
      <c r="F22" s="36"/>
      <c r="G22" s="37"/>
      <c r="H22" s="34" t="str">
        <f t="shared" si="0"/>
        <v/>
      </c>
      <c r="I22" s="35"/>
      <c r="J22" s="3">
        <v>15</v>
      </c>
    </row>
    <row r="23" spans="1:10" ht="15" customHeight="1">
      <c r="A23" s="30"/>
      <c r="B23" s="158"/>
      <c r="C23" s="159"/>
      <c r="D23" s="130"/>
      <c r="E23" s="31"/>
      <c r="F23" s="36"/>
      <c r="G23" s="37"/>
      <c r="H23" s="34" t="str">
        <f t="shared" si="0"/>
        <v/>
      </c>
      <c r="I23" s="35"/>
      <c r="J23" s="3">
        <v>15</v>
      </c>
    </row>
    <row r="24" spans="1:10" ht="15" customHeight="1">
      <c r="A24" s="30"/>
      <c r="B24" s="158"/>
      <c r="C24" s="159"/>
      <c r="D24" s="130"/>
      <c r="E24" s="31"/>
      <c r="F24" s="36"/>
      <c r="G24" s="37"/>
      <c r="H24" s="34" t="str">
        <f t="shared" si="0"/>
        <v/>
      </c>
      <c r="I24" s="35"/>
      <c r="J24" s="3">
        <v>15</v>
      </c>
    </row>
    <row r="25" spans="1:10" ht="15" customHeight="1">
      <c r="A25" s="30"/>
      <c r="B25" s="158"/>
      <c r="C25" s="159"/>
      <c r="D25" s="130"/>
      <c r="E25" s="31"/>
      <c r="F25" s="36"/>
      <c r="G25" s="37"/>
      <c r="H25" s="34" t="str">
        <f t="shared" si="0"/>
        <v/>
      </c>
      <c r="I25" s="35"/>
      <c r="J25" s="3">
        <v>15</v>
      </c>
    </row>
    <row r="26" spans="1:10" ht="15" customHeight="1">
      <c r="A26" s="30"/>
      <c r="B26" s="158"/>
      <c r="C26" s="159"/>
      <c r="D26" s="130"/>
      <c r="E26" s="31"/>
      <c r="F26" s="36"/>
      <c r="G26" s="37"/>
      <c r="H26" s="34" t="str">
        <f t="shared" si="0"/>
        <v/>
      </c>
      <c r="I26" s="35"/>
      <c r="J26" s="3">
        <v>15</v>
      </c>
    </row>
    <row r="27" spans="1:10" ht="15" customHeight="1">
      <c r="A27" s="30"/>
      <c r="B27" s="158"/>
      <c r="C27" s="159"/>
      <c r="D27" s="130"/>
      <c r="E27" s="31"/>
      <c r="F27" s="36"/>
      <c r="G27" s="37"/>
      <c r="H27" s="34" t="str">
        <f t="shared" si="0"/>
        <v/>
      </c>
      <c r="I27" s="35"/>
      <c r="J27" s="3">
        <v>15</v>
      </c>
    </row>
    <row r="28" spans="1:10" ht="15" customHeight="1">
      <c r="A28" s="30"/>
      <c r="B28" s="158"/>
      <c r="C28" s="159"/>
      <c r="D28" s="130"/>
      <c r="E28" s="31"/>
      <c r="F28" s="36"/>
      <c r="G28" s="37"/>
      <c r="H28" s="34" t="str">
        <f t="shared" si="0"/>
        <v/>
      </c>
      <c r="I28" s="35"/>
      <c r="J28" s="3">
        <v>15</v>
      </c>
    </row>
    <row r="29" spans="1:10" ht="15" customHeight="1">
      <c r="A29" s="30"/>
      <c r="B29" s="158"/>
      <c r="C29" s="159"/>
      <c r="D29" s="130"/>
      <c r="E29" s="31"/>
      <c r="F29" s="36"/>
      <c r="G29" s="37"/>
      <c r="H29" s="34" t="str">
        <f t="shared" si="0"/>
        <v/>
      </c>
      <c r="I29" s="35"/>
      <c r="J29" s="3">
        <v>15</v>
      </c>
    </row>
    <row r="30" spans="1:10" ht="15" customHeight="1">
      <c r="A30" s="30"/>
      <c r="B30" s="158"/>
      <c r="C30" s="159"/>
      <c r="D30" s="130"/>
      <c r="E30" s="31"/>
      <c r="F30" s="36"/>
      <c r="G30" s="37"/>
      <c r="H30" s="34" t="str">
        <f t="shared" si="0"/>
        <v/>
      </c>
      <c r="I30" s="35"/>
      <c r="J30" s="3">
        <v>15</v>
      </c>
    </row>
    <row r="31" spans="1:10" ht="15" customHeight="1">
      <c r="A31" s="30"/>
      <c r="B31" s="158"/>
      <c r="C31" s="159"/>
      <c r="D31" s="130"/>
      <c r="E31" s="31"/>
      <c r="F31" s="36"/>
      <c r="G31" s="37"/>
      <c r="H31" s="34" t="str">
        <f t="shared" si="0"/>
        <v/>
      </c>
      <c r="I31" s="35"/>
      <c r="J31" s="3">
        <v>15</v>
      </c>
    </row>
    <row r="32" spans="1:10" ht="15" customHeight="1">
      <c r="A32" s="30"/>
      <c r="B32" s="158"/>
      <c r="C32" s="159"/>
      <c r="D32" s="130"/>
      <c r="E32" s="31"/>
      <c r="F32" s="36"/>
      <c r="G32" s="37"/>
      <c r="H32" s="34" t="str">
        <f t="shared" si="0"/>
        <v/>
      </c>
      <c r="I32" s="35"/>
      <c r="J32" s="3">
        <v>15</v>
      </c>
    </row>
    <row r="33" spans="1:17" ht="15" customHeight="1">
      <c r="A33" s="30"/>
      <c r="B33" s="158"/>
      <c r="C33" s="159"/>
      <c r="D33" s="130"/>
      <c r="E33" s="31"/>
      <c r="F33" s="36"/>
      <c r="G33" s="37"/>
      <c r="H33" s="34" t="str">
        <f t="shared" si="0"/>
        <v/>
      </c>
      <c r="I33" s="35"/>
      <c r="J33" s="3">
        <v>15</v>
      </c>
    </row>
    <row r="34" spans="1:17" ht="15" customHeight="1">
      <c r="A34" s="30"/>
      <c r="B34" s="158"/>
      <c r="C34" s="159"/>
      <c r="D34" s="130"/>
      <c r="E34" s="38"/>
      <c r="F34" s="36"/>
      <c r="G34" s="33"/>
      <c r="H34" s="34" t="str">
        <f t="shared" si="0"/>
        <v/>
      </c>
      <c r="I34" s="35"/>
      <c r="J34" s="3">
        <v>15</v>
      </c>
    </row>
    <row r="35" spans="1:17" ht="15" customHeight="1">
      <c r="A35" s="30"/>
      <c r="B35" s="158"/>
      <c r="C35" s="159"/>
      <c r="D35" s="130"/>
      <c r="E35" s="38"/>
      <c r="F35" s="36"/>
      <c r="G35" s="37"/>
      <c r="H35" s="34" t="str">
        <f t="shared" si="0"/>
        <v/>
      </c>
      <c r="I35" s="35"/>
      <c r="J35" s="3">
        <v>15</v>
      </c>
    </row>
    <row r="36" spans="1:17" ht="15" customHeight="1">
      <c r="A36" s="30"/>
      <c r="B36" s="158"/>
      <c r="C36" s="159"/>
      <c r="D36" s="130"/>
      <c r="E36" s="31"/>
      <c r="F36" s="36"/>
      <c r="G36" s="37"/>
      <c r="H36" s="34" t="str">
        <f t="shared" si="0"/>
        <v/>
      </c>
      <c r="I36" s="35"/>
      <c r="J36" s="3">
        <v>15</v>
      </c>
    </row>
    <row r="37" spans="1:17" ht="15" customHeight="1">
      <c r="A37" s="30"/>
      <c r="B37" s="158"/>
      <c r="C37" s="159"/>
      <c r="D37" s="130"/>
      <c r="E37" s="31"/>
      <c r="F37" s="36"/>
      <c r="G37" s="37"/>
      <c r="H37" s="34" t="str">
        <f t="shared" si="0"/>
        <v/>
      </c>
      <c r="I37" s="35"/>
      <c r="J37" s="3">
        <v>15</v>
      </c>
    </row>
    <row r="38" spans="1:17" ht="15" customHeight="1" thickBot="1">
      <c r="A38" s="39"/>
      <c r="B38" s="160"/>
      <c r="C38" s="161"/>
      <c r="D38" s="162"/>
      <c r="E38" s="40"/>
      <c r="F38" s="41"/>
      <c r="G38" s="42"/>
      <c r="H38" s="34" t="str">
        <f t="shared" si="0"/>
        <v/>
      </c>
      <c r="I38" s="43"/>
      <c r="J38" s="3">
        <v>15</v>
      </c>
    </row>
    <row r="39" spans="1:17" ht="14.1" customHeight="1" thickTop="1">
      <c r="A39" s="44"/>
      <c r="D39" s="45" t="s">
        <v>25</v>
      </c>
      <c r="E39" s="163" t="s">
        <v>26</v>
      </c>
      <c r="F39" s="164"/>
      <c r="G39" s="163" t="s">
        <v>27</v>
      </c>
      <c r="H39" s="165"/>
      <c r="I39" s="46"/>
      <c r="J39" s="3">
        <v>15</v>
      </c>
    </row>
    <row r="40" spans="1:17" ht="14.1" customHeight="1">
      <c r="D40" s="47" t="s">
        <v>28</v>
      </c>
      <c r="E40" s="114">
        <f>ROUNDDOWN(H40*10%,0)</f>
        <v>0</v>
      </c>
      <c r="F40" s="115"/>
      <c r="G40" s="47" t="s">
        <v>28</v>
      </c>
      <c r="H40" s="48">
        <f>SUMIF($E$15:$E$38,10%,$H$15:$H$38)</f>
        <v>0</v>
      </c>
      <c r="I40" s="49"/>
      <c r="J40" s="3">
        <v>15</v>
      </c>
    </row>
    <row r="41" spans="1:17" ht="14.1" customHeight="1">
      <c r="D41" s="47" t="s">
        <v>29</v>
      </c>
      <c r="E41" s="114">
        <f>ROUNDDOWN(H41*8%,0)</f>
        <v>0</v>
      </c>
      <c r="F41" s="115"/>
      <c r="G41" s="47" t="s">
        <v>29</v>
      </c>
      <c r="H41" s="48">
        <f>SUMIF($E$15:$E$38,8%,$H$15:$H$38)</f>
        <v>0</v>
      </c>
      <c r="I41" s="49"/>
      <c r="J41" s="3">
        <v>15</v>
      </c>
    </row>
    <row r="42" spans="1:17" ht="14.25" thickBot="1">
      <c r="D42" s="47" t="s">
        <v>30</v>
      </c>
      <c r="E42" s="142">
        <f>E40+E41</f>
        <v>0</v>
      </c>
      <c r="F42" s="143"/>
      <c r="G42" s="50" t="s">
        <v>31</v>
      </c>
      <c r="H42" s="51">
        <f>SUM(H40:H41)</f>
        <v>0</v>
      </c>
      <c r="I42" s="52"/>
      <c r="J42" s="3">
        <v>15</v>
      </c>
    </row>
    <row r="43" spans="1:17" ht="15" customHeight="1" thickBot="1">
      <c r="E43" s="53"/>
      <c r="F43" s="54"/>
      <c r="G43" s="55" t="s">
        <v>32</v>
      </c>
      <c r="H43" s="56">
        <f>SUM(E42:H42)</f>
        <v>0</v>
      </c>
      <c r="I43" s="23"/>
      <c r="J43" s="3">
        <v>15</v>
      </c>
    </row>
    <row r="44" spans="1:17" ht="15" customHeight="1">
      <c r="A44" s="5"/>
      <c r="B44" s="5"/>
      <c r="E44" s="99"/>
      <c r="F44" s="23"/>
    </row>
    <row r="45" spans="1:17" ht="15" customHeight="1">
      <c r="A45" s="5"/>
      <c r="B45" s="5"/>
      <c r="D45" s="146" t="s">
        <v>33</v>
      </c>
      <c r="E45" s="147"/>
      <c r="F45" s="147"/>
      <c r="G45" s="147"/>
      <c r="H45" s="148"/>
    </row>
    <row r="46" spans="1:17" ht="15" customHeight="1">
      <c r="A46" s="116"/>
      <c r="B46" s="116"/>
      <c r="D46" s="149" t="s">
        <v>51</v>
      </c>
      <c r="E46" s="150"/>
      <c r="F46" s="150"/>
      <c r="G46" s="150"/>
      <c r="H46" s="151"/>
      <c r="M46" s="101"/>
      <c r="O46" s="101"/>
      <c r="P46" s="101"/>
      <c r="Q46" s="101"/>
    </row>
    <row r="47" spans="1:17" ht="15" customHeight="1">
      <c r="A47" s="5"/>
      <c r="C47" s="57"/>
      <c r="D47" s="152"/>
      <c r="E47" s="153"/>
      <c r="F47" s="153"/>
      <c r="G47" s="153"/>
      <c r="H47" s="154"/>
      <c r="M47" s="101"/>
      <c r="N47" s="101"/>
      <c r="O47" s="101"/>
      <c r="P47" s="101"/>
      <c r="Q47" s="101"/>
    </row>
    <row r="48" spans="1:17" ht="15" customHeight="1">
      <c r="A48" s="77"/>
      <c r="B48" s="78"/>
      <c r="C48" s="20"/>
      <c r="D48" s="152"/>
      <c r="E48" s="153"/>
      <c r="F48" s="153"/>
      <c r="G48" s="153"/>
      <c r="H48" s="154"/>
      <c r="M48" s="101"/>
      <c r="N48" s="101"/>
      <c r="O48" s="101"/>
      <c r="P48" s="101"/>
      <c r="Q48" s="101"/>
    </row>
    <row r="49" spans="1:17" ht="15" customHeight="1">
      <c r="A49" s="77"/>
      <c r="B49" s="80"/>
      <c r="C49" s="20"/>
      <c r="D49" s="155"/>
      <c r="E49" s="156"/>
      <c r="F49" s="156"/>
      <c r="G49" s="156"/>
      <c r="H49" s="157"/>
      <c r="M49" s="101"/>
      <c r="N49" s="101"/>
      <c r="O49" s="101"/>
      <c r="P49" s="101"/>
      <c r="Q49" s="101"/>
    </row>
    <row r="50" spans="1:17" ht="15" customHeight="1">
      <c r="A50" s="102"/>
      <c r="B50" s="80"/>
      <c r="D50" s="100"/>
      <c r="E50" s="100"/>
      <c r="F50" s="100"/>
      <c r="G50" s="100"/>
      <c r="H50" s="100"/>
      <c r="J50" s="3">
        <v>15</v>
      </c>
    </row>
    <row r="51" spans="1:17" ht="24" customHeight="1">
      <c r="A51" s="58"/>
      <c r="B51" s="59"/>
      <c r="D51" s="100"/>
      <c r="E51" s="100"/>
      <c r="F51" s="100"/>
      <c r="G51" s="100"/>
      <c r="H51" s="100"/>
      <c r="J51" s="3">
        <v>15</v>
      </c>
    </row>
    <row r="52" spans="1:17" ht="28.5" customHeight="1">
      <c r="A52" s="144" t="s">
        <v>35</v>
      </c>
      <c r="B52" s="144"/>
      <c r="C52" s="144"/>
      <c r="D52" s="144"/>
      <c r="E52" s="144"/>
      <c r="F52" s="144"/>
      <c r="G52" s="144"/>
      <c r="H52" s="144"/>
      <c r="I52" s="1"/>
      <c r="J52" s="2" t="s">
        <v>1</v>
      </c>
    </row>
    <row r="53" spans="1:17" ht="15" customHeight="1">
      <c r="F53" s="4" t="s">
        <v>2</v>
      </c>
      <c r="G53" s="145">
        <f>$G$2</f>
        <v>0</v>
      </c>
      <c r="H53" s="145"/>
      <c r="I53" s="5"/>
      <c r="J53" s="3">
        <v>15</v>
      </c>
    </row>
    <row r="54" spans="1:17" ht="15" customHeight="1">
      <c r="A54" s="6"/>
      <c r="B54" s="6"/>
      <c r="D54" s="7"/>
      <c r="F54" s="4" t="s">
        <v>3</v>
      </c>
      <c r="G54" s="138">
        <f>$G$3</f>
        <v>0</v>
      </c>
      <c r="H54" s="138"/>
      <c r="I54" s="8"/>
      <c r="J54" s="3">
        <v>15</v>
      </c>
    </row>
    <row r="55" spans="1:17" ht="19.5" customHeight="1" thickBot="1">
      <c r="A55" s="139" t="s">
        <v>4</v>
      </c>
      <c r="B55" s="139"/>
      <c r="C55" s="9" t="s">
        <v>5</v>
      </c>
      <c r="J55" s="3">
        <v>19.5</v>
      </c>
    </row>
    <row r="56" spans="1:17" ht="15" customHeight="1" thickTop="1">
      <c r="A56" s="7" t="s">
        <v>6</v>
      </c>
      <c r="B56" s="7"/>
      <c r="C56" s="10"/>
      <c r="D56" s="11"/>
      <c r="E56" s="11"/>
      <c r="F56" s="11"/>
      <c r="G56" s="11"/>
      <c r="H56" s="11"/>
      <c r="I56" s="11"/>
      <c r="J56" s="3">
        <v>15</v>
      </c>
    </row>
    <row r="57" spans="1:17" ht="15" customHeight="1">
      <c r="A57" s="7" t="s">
        <v>7</v>
      </c>
      <c r="B57" s="7"/>
      <c r="C57" s="10"/>
      <c r="D57" s="11"/>
      <c r="E57" s="11"/>
      <c r="F57" s="140" t="s">
        <v>8</v>
      </c>
      <c r="G57" s="141"/>
      <c r="H57" s="141"/>
      <c r="I57" s="126" t="str">
        <f>IF(I6="","",I6)</f>
        <v/>
      </c>
      <c r="J57" s="127"/>
    </row>
    <row r="58" spans="1:17" ht="15" customHeight="1">
      <c r="A58" s="7"/>
      <c r="B58" s="7"/>
      <c r="C58" s="10"/>
      <c r="D58" s="11"/>
      <c r="E58" s="11"/>
      <c r="F58" s="60" t="s">
        <v>9</v>
      </c>
      <c r="G58" s="126" t="str">
        <f t="shared" ref="G58:I64" si="1">IF(G7="","",G7)</f>
        <v/>
      </c>
      <c r="H58" s="127"/>
      <c r="I58" s="126" t="str">
        <f t="shared" si="1"/>
        <v/>
      </c>
      <c r="J58" s="127"/>
    </row>
    <row r="59" spans="1:17" ht="15" customHeight="1">
      <c r="A59" s="137" t="str">
        <f t="shared" ref="A59" si="2">$A$8</f>
        <v>【工事名】　</v>
      </c>
      <c r="B59" s="137"/>
      <c r="C59" s="137"/>
      <c r="D59" s="137"/>
      <c r="E59" s="137"/>
      <c r="F59" s="60" t="s">
        <v>11</v>
      </c>
      <c r="G59" s="126" t="str">
        <f t="shared" si="1"/>
        <v/>
      </c>
      <c r="H59" s="127"/>
      <c r="I59" s="126" t="str">
        <f t="shared" si="1"/>
        <v/>
      </c>
      <c r="J59" s="127"/>
    </row>
    <row r="60" spans="1:17" ht="15" customHeight="1">
      <c r="A60" s="15"/>
      <c r="B60" s="15"/>
      <c r="C60" s="16"/>
      <c r="D60" s="16"/>
      <c r="E60" s="16"/>
      <c r="F60" s="60" t="s">
        <v>8</v>
      </c>
      <c r="G60" s="126" t="str">
        <f t="shared" si="1"/>
        <v/>
      </c>
      <c r="H60" s="127"/>
      <c r="I60" s="126" t="str">
        <f t="shared" si="1"/>
        <v/>
      </c>
      <c r="J60" s="127"/>
    </row>
    <row r="61" spans="1:17" ht="15" customHeight="1" thickBot="1">
      <c r="A61" s="17" t="s">
        <v>12</v>
      </c>
      <c r="B61" s="18"/>
      <c r="F61" s="61" t="s">
        <v>13</v>
      </c>
      <c r="G61" s="126" t="str">
        <f t="shared" si="1"/>
        <v/>
      </c>
      <c r="H61" s="127"/>
      <c r="I61" s="126" t="str">
        <f t="shared" si="1"/>
        <v/>
      </c>
      <c r="J61" s="127"/>
    </row>
    <row r="62" spans="1:17" ht="15.75" customHeight="1">
      <c r="A62" s="131" t="s">
        <v>14</v>
      </c>
      <c r="B62" s="133">
        <f t="shared" ref="B62" si="3">$B$11</f>
        <v>0</v>
      </c>
      <c r="C62" s="134"/>
      <c r="F62" s="62" t="s">
        <v>15</v>
      </c>
      <c r="G62" s="126" t="str">
        <f t="shared" si="1"/>
        <v/>
      </c>
      <c r="H62" s="127"/>
      <c r="I62" s="126" t="str">
        <f t="shared" si="1"/>
        <v/>
      </c>
      <c r="J62" s="127"/>
    </row>
    <row r="63" spans="1:17" ht="15.75" customHeight="1" thickBot="1">
      <c r="A63" s="132"/>
      <c r="B63" s="135"/>
      <c r="C63" s="136"/>
      <c r="F63" s="62" t="s">
        <v>16</v>
      </c>
      <c r="G63" s="126" t="str">
        <f t="shared" si="1"/>
        <v/>
      </c>
      <c r="H63" s="127"/>
      <c r="I63" s="126" t="str">
        <f t="shared" si="1"/>
        <v/>
      </c>
      <c r="J63" s="127"/>
    </row>
    <row r="64" spans="1:17" ht="15" customHeight="1">
      <c r="B64" s="24" t="s">
        <v>17</v>
      </c>
      <c r="F64" s="63" t="s">
        <v>18</v>
      </c>
      <c r="G64" s="126" t="str">
        <f t="shared" si="1"/>
        <v/>
      </c>
      <c r="H64" s="127"/>
      <c r="J64" s="3">
        <v>15</v>
      </c>
    </row>
    <row r="65" spans="1:10" ht="22.5" customHeight="1">
      <c r="A65" s="26" t="s">
        <v>19</v>
      </c>
      <c r="B65" s="128" t="s">
        <v>20</v>
      </c>
      <c r="C65" s="129"/>
      <c r="D65" s="130"/>
      <c r="E65" s="26" t="s">
        <v>21</v>
      </c>
      <c r="F65" s="26" t="s">
        <v>22</v>
      </c>
      <c r="G65" s="27" t="s">
        <v>23</v>
      </c>
      <c r="H65" s="28" t="s">
        <v>24</v>
      </c>
      <c r="I65" s="64"/>
      <c r="J65" s="3">
        <v>22.5</v>
      </c>
    </row>
    <row r="66" spans="1:10" ht="15" customHeight="1">
      <c r="A66" s="65">
        <f t="shared" ref="A66:A89" si="4">A15</f>
        <v>0</v>
      </c>
      <c r="B66" s="117" t="str">
        <f t="shared" ref="B66:B89" si="5">IF(B15="","",B15)</f>
        <v/>
      </c>
      <c r="C66" s="118"/>
      <c r="D66" s="119"/>
      <c r="E66" s="66" t="str">
        <f t="shared" ref="E66:G66" si="6">IF(E15="","",E15)</f>
        <v/>
      </c>
      <c r="F66" s="67" t="str">
        <f t="shared" si="6"/>
        <v/>
      </c>
      <c r="G66" s="68" t="str">
        <f t="shared" si="6"/>
        <v/>
      </c>
      <c r="H66" s="34" t="str">
        <f>IF(H15="","",H15)</f>
        <v/>
      </c>
      <c r="I66" s="69"/>
      <c r="J66" s="3">
        <v>15</v>
      </c>
    </row>
    <row r="67" spans="1:10" ht="15" customHeight="1">
      <c r="A67" s="65">
        <f t="shared" si="4"/>
        <v>0</v>
      </c>
      <c r="B67" s="117" t="str">
        <f t="shared" si="5"/>
        <v/>
      </c>
      <c r="C67" s="118"/>
      <c r="D67" s="119"/>
      <c r="E67" s="66" t="str">
        <f t="shared" ref="E67:G67" si="7">IF(E16="","",E16)</f>
        <v/>
      </c>
      <c r="F67" s="67" t="str">
        <f t="shared" si="7"/>
        <v/>
      </c>
      <c r="G67" s="68" t="str">
        <f t="shared" si="7"/>
        <v/>
      </c>
      <c r="H67" s="34" t="str">
        <f t="shared" ref="E67:H82" si="8">IF(H16="","",H16)</f>
        <v/>
      </c>
      <c r="I67" s="69"/>
      <c r="J67" s="3">
        <v>15</v>
      </c>
    </row>
    <row r="68" spans="1:10" ht="15" customHeight="1">
      <c r="A68" s="65">
        <f t="shared" si="4"/>
        <v>0</v>
      </c>
      <c r="B68" s="117" t="str">
        <f t="shared" si="5"/>
        <v/>
      </c>
      <c r="C68" s="118"/>
      <c r="D68" s="119"/>
      <c r="E68" s="66" t="str">
        <f t="shared" ref="E68:G68" si="9">IF(E17="","",E17)</f>
        <v/>
      </c>
      <c r="F68" s="67" t="str">
        <f t="shared" si="9"/>
        <v/>
      </c>
      <c r="G68" s="68" t="str">
        <f t="shared" si="9"/>
        <v/>
      </c>
      <c r="H68" s="34" t="str">
        <f t="shared" si="8"/>
        <v/>
      </c>
      <c r="I68" s="69"/>
      <c r="J68" s="3">
        <v>15</v>
      </c>
    </row>
    <row r="69" spans="1:10" ht="15" customHeight="1">
      <c r="A69" s="65">
        <f t="shared" si="4"/>
        <v>0</v>
      </c>
      <c r="B69" s="117" t="str">
        <f t="shared" si="5"/>
        <v/>
      </c>
      <c r="C69" s="118"/>
      <c r="D69" s="119"/>
      <c r="E69" s="66" t="str">
        <f t="shared" ref="E69:G69" si="10">IF(E18="","",E18)</f>
        <v/>
      </c>
      <c r="F69" s="67" t="str">
        <f t="shared" si="10"/>
        <v/>
      </c>
      <c r="G69" s="68" t="str">
        <f t="shared" si="10"/>
        <v/>
      </c>
      <c r="H69" s="34" t="str">
        <f t="shared" si="8"/>
        <v/>
      </c>
      <c r="I69" s="69"/>
      <c r="J69" s="3">
        <v>15</v>
      </c>
    </row>
    <row r="70" spans="1:10" ht="15" customHeight="1">
      <c r="A70" s="65">
        <f t="shared" si="4"/>
        <v>0</v>
      </c>
      <c r="B70" s="117" t="str">
        <f t="shared" si="5"/>
        <v/>
      </c>
      <c r="C70" s="118"/>
      <c r="D70" s="119"/>
      <c r="E70" s="66" t="str">
        <f t="shared" si="8"/>
        <v/>
      </c>
      <c r="F70" s="67" t="str">
        <f t="shared" si="8"/>
        <v/>
      </c>
      <c r="G70" s="68" t="str">
        <f t="shared" si="8"/>
        <v/>
      </c>
      <c r="H70" s="34" t="str">
        <f t="shared" si="8"/>
        <v/>
      </c>
      <c r="I70" s="69"/>
      <c r="J70" s="3">
        <v>15</v>
      </c>
    </row>
    <row r="71" spans="1:10" ht="15" customHeight="1">
      <c r="A71" s="65">
        <f t="shared" si="4"/>
        <v>0</v>
      </c>
      <c r="B71" s="117" t="str">
        <f t="shared" si="5"/>
        <v/>
      </c>
      <c r="C71" s="118"/>
      <c r="D71" s="119"/>
      <c r="E71" s="66" t="str">
        <f t="shared" si="8"/>
        <v/>
      </c>
      <c r="F71" s="67" t="str">
        <f t="shared" si="8"/>
        <v/>
      </c>
      <c r="G71" s="68" t="str">
        <f t="shared" si="8"/>
        <v/>
      </c>
      <c r="H71" s="34" t="str">
        <f t="shared" si="8"/>
        <v/>
      </c>
      <c r="I71" s="69"/>
      <c r="J71" s="3">
        <v>15</v>
      </c>
    </row>
    <row r="72" spans="1:10" ht="15" customHeight="1">
      <c r="A72" s="65">
        <f t="shared" si="4"/>
        <v>0</v>
      </c>
      <c r="B72" s="117" t="str">
        <f t="shared" si="5"/>
        <v/>
      </c>
      <c r="C72" s="118"/>
      <c r="D72" s="119"/>
      <c r="E72" s="66" t="str">
        <f t="shared" si="8"/>
        <v/>
      </c>
      <c r="F72" s="67" t="str">
        <f t="shared" si="8"/>
        <v/>
      </c>
      <c r="G72" s="68" t="str">
        <f t="shared" si="8"/>
        <v/>
      </c>
      <c r="H72" s="34" t="str">
        <f t="shared" si="8"/>
        <v/>
      </c>
      <c r="I72" s="69"/>
      <c r="J72" s="3">
        <v>15</v>
      </c>
    </row>
    <row r="73" spans="1:10" ht="15" customHeight="1">
      <c r="A73" s="65">
        <f t="shared" si="4"/>
        <v>0</v>
      </c>
      <c r="B73" s="117" t="str">
        <f t="shared" si="5"/>
        <v/>
      </c>
      <c r="C73" s="118"/>
      <c r="D73" s="119"/>
      <c r="E73" s="66" t="str">
        <f t="shared" si="8"/>
        <v/>
      </c>
      <c r="F73" s="67" t="str">
        <f t="shared" si="8"/>
        <v/>
      </c>
      <c r="G73" s="68" t="str">
        <f t="shared" si="8"/>
        <v/>
      </c>
      <c r="H73" s="34" t="str">
        <f t="shared" si="8"/>
        <v/>
      </c>
      <c r="I73" s="69"/>
      <c r="J73" s="3">
        <v>15</v>
      </c>
    </row>
    <row r="74" spans="1:10" ht="15" customHeight="1">
      <c r="A74" s="65">
        <f t="shared" si="4"/>
        <v>0</v>
      </c>
      <c r="B74" s="117" t="str">
        <f t="shared" si="5"/>
        <v/>
      </c>
      <c r="C74" s="118"/>
      <c r="D74" s="119"/>
      <c r="E74" s="66" t="str">
        <f t="shared" si="8"/>
        <v/>
      </c>
      <c r="F74" s="67" t="str">
        <f t="shared" si="8"/>
        <v/>
      </c>
      <c r="G74" s="68" t="str">
        <f t="shared" si="8"/>
        <v/>
      </c>
      <c r="H74" s="34" t="str">
        <f t="shared" si="8"/>
        <v/>
      </c>
      <c r="I74" s="69"/>
      <c r="J74" s="3">
        <v>15</v>
      </c>
    </row>
    <row r="75" spans="1:10" ht="15" customHeight="1">
      <c r="A75" s="65">
        <f t="shared" si="4"/>
        <v>0</v>
      </c>
      <c r="B75" s="117" t="str">
        <f t="shared" si="5"/>
        <v/>
      </c>
      <c r="C75" s="118"/>
      <c r="D75" s="119"/>
      <c r="E75" s="66" t="str">
        <f t="shared" si="8"/>
        <v/>
      </c>
      <c r="F75" s="67" t="str">
        <f t="shared" si="8"/>
        <v/>
      </c>
      <c r="G75" s="68" t="str">
        <f t="shared" si="8"/>
        <v/>
      </c>
      <c r="H75" s="34" t="str">
        <f t="shared" si="8"/>
        <v/>
      </c>
      <c r="I75" s="69"/>
      <c r="J75" s="3">
        <v>15</v>
      </c>
    </row>
    <row r="76" spans="1:10" ht="15" customHeight="1">
      <c r="A76" s="65">
        <f t="shared" si="4"/>
        <v>0</v>
      </c>
      <c r="B76" s="117" t="str">
        <f t="shared" si="5"/>
        <v/>
      </c>
      <c r="C76" s="118"/>
      <c r="D76" s="119"/>
      <c r="E76" s="66" t="str">
        <f t="shared" si="8"/>
        <v/>
      </c>
      <c r="F76" s="67" t="str">
        <f t="shared" si="8"/>
        <v/>
      </c>
      <c r="G76" s="68" t="str">
        <f t="shared" si="8"/>
        <v/>
      </c>
      <c r="H76" s="34" t="str">
        <f t="shared" si="8"/>
        <v/>
      </c>
      <c r="I76" s="69"/>
      <c r="J76" s="3">
        <v>15</v>
      </c>
    </row>
    <row r="77" spans="1:10" ht="15" customHeight="1">
      <c r="A77" s="65">
        <f t="shared" si="4"/>
        <v>0</v>
      </c>
      <c r="B77" s="117" t="str">
        <f t="shared" si="5"/>
        <v/>
      </c>
      <c r="C77" s="118"/>
      <c r="D77" s="119"/>
      <c r="E77" s="66" t="str">
        <f t="shared" si="8"/>
        <v/>
      </c>
      <c r="F77" s="67" t="str">
        <f t="shared" si="8"/>
        <v/>
      </c>
      <c r="G77" s="68" t="str">
        <f t="shared" si="8"/>
        <v/>
      </c>
      <c r="H77" s="34" t="str">
        <f t="shared" si="8"/>
        <v/>
      </c>
      <c r="I77" s="69"/>
      <c r="J77" s="3">
        <v>15</v>
      </c>
    </row>
    <row r="78" spans="1:10" ht="15" customHeight="1">
      <c r="A78" s="65">
        <f t="shared" si="4"/>
        <v>0</v>
      </c>
      <c r="B78" s="117" t="str">
        <f t="shared" si="5"/>
        <v/>
      </c>
      <c r="C78" s="118"/>
      <c r="D78" s="119"/>
      <c r="E78" s="66" t="str">
        <f t="shared" si="8"/>
        <v/>
      </c>
      <c r="F78" s="67" t="str">
        <f t="shared" si="8"/>
        <v/>
      </c>
      <c r="G78" s="68" t="str">
        <f t="shared" si="8"/>
        <v/>
      </c>
      <c r="H78" s="34" t="str">
        <f t="shared" si="8"/>
        <v/>
      </c>
      <c r="I78" s="69"/>
      <c r="J78" s="3">
        <v>15</v>
      </c>
    </row>
    <row r="79" spans="1:10" ht="15" customHeight="1">
      <c r="A79" s="65">
        <f t="shared" si="4"/>
        <v>0</v>
      </c>
      <c r="B79" s="117" t="str">
        <f t="shared" si="5"/>
        <v/>
      </c>
      <c r="C79" s="118"/>
      <c r="D79" s="119"/>
      <c r="E79" s="66" t="str">
        <f t="shared" si="8"/>
        <v/>
      </c>
      <c r="F79" s="67" t="str">
        <f t="shared" si="8"/>
        <v/>
      </c>
      <c r="G79" s="68" t="str">
        <f t="shared" si="8"/>
        <v/>
      </c>
      <c r="H79" s="34" t="str">
        <f t="shared" si="8"/>
        <v/>
      </c>
      <c r="I79" s="69"/>
      <c r="J79" s="3">
        <v>15</v>
      </c>
    </row>
    <row r="80" spans="1:10" ht="15" customHeight="1">
      <c r="A80" s="65">
        <f t="shared" si="4"/>
        <v>0</v>
      </c>
      <c r="B80" s="117" t="str">
        <f t="shared" si="5"/>
        <v/>
      </c>
      <c r="C80" s="118"/>
      <c r="D80" s="119"/>
      <c r="E80" s="66" t="str">
        <f t="shared" si="8"/>
        <v/>
      </c>
      <c r="F80" s="67" t="str">
        <f t="shared" si="8"/>
        <v/>
      </c>
      <c r="G80" s="68" t="str">
        <f t="shared" si="8"/>
        <v/>
      </c>
      <c r="H80" s="34" t="str">
        <f t="shared" si="8"/>
        <v/>
      </c>
      <c r="I80" s="69"/>
      <c r="J80" s="3">
        <v>15</v>
      </c>
    </row>
    <row r="81" spans="1:10" ht="15" customHeight="1">
      <c r="A81" s="65">
        <f t="shared" si="4"/>
        <v>0</v>
      </c>
      <c r="B81" s="117" t="str">
        <f t="shared" si="5"/>
        <v/>
      </c>
      <c r="C81" s="118"/>
      <c r="D81" s="119"/>
      <c r="E81" s="66" t="str">
        <f t="shared" si="8"/>
        <v/>
      </c>
      <c r="F81" s="67" t="str">
        <f t="shared" si="8"/>
        <v/>
      </c>
      <c r="G81" s="68" t="str">
        <f t="shared" si="8"/>
        <v/>
      </c>
      <c r="H81" s="34" t="str">
        <f t="shared" si="8"/>
        <v/>
      </c>
      <c r="I81" s="69"/>
      <c r="J81" s="3">
        <v>15</v>
      </c>
    </row>
    <row r="82" spans="1:10" ht="15" customHeight="1">
      <c r="A82" s="65">
        <f t="shared" si="4"/>
        <v>0</v>
      </c>
      <c r="B82" s="117" t="str">
        <f t="shared" si="5"/>
        <v/>
      </c>
      <c r="C82" s="118"/>
      <c r="D82" s="119"/>
      <c r="E82" s="66" t="str">
        <f t="shared" si="8"/>
        <v/>
      </c>
      <c r="F82" s="67" t="str">
        <f t="shared" si="8"/>
        <v/>
      </c>
      <c r="G82" s="68" t="str">
        <f t="shared" si="8"/>
        <v/>
      </c>
      <c r="H82" s="34" t="str">
        <f t="shared" si="8"/>
        <v/>
      </c>
      <c r="I82" s="69"/>
      <c r="J82" s="3">
        <v>15</v>
      </c>
    </row>
    <row r="83" spans="1:10" ht="15" customHeight="1">
      <c r="A83" s="65">
        <f t="shared" si="4"/>
        <v>0</v>
      </c>
      <c r="B83" s="117" t="str">
        <f t="shared" si="5"/>
        <v/>
      </c>
      <c r="C83" s="118"/>
      <c r="D83" s="119"/>
      <c r="E83" s="66" t="str">
        <f t="shared" ref="E83:H93" si="11">IF(E32="","",E32)</f>
        <v/>
      </c>
      <c r="F83" s="67" t="str">
        <f t="shared" si="11"/>
        <v/>
      </c>
      <c r="G83" s="68" t="str">
        <f t="shared" si="11"/>
        <v/>
      </c>
      <c r="H83" s="34" t="str">
        <f t="shared" si="11"/>
        <v/>
      </c>
      <c r="I83" s="69"/>
      <c r="J83" s="3">
        <v>15</v>
      </c>
    </row>
    <row r="84" spans="1:10" ht="15" customHeight="1">
      <c r="A84" s="65">
        <f t="shared" si="4"/>
        <v>0</v>
      </c>
      <c r="B84" s="117" t="str">
        <f t="shared" si="5"/>
        <v/>
      </c>
      <c r="C84" s="118"/>
      <c r="D84" s="119"/>
      <c r="E84" s="66" t="str">
        <f t="shared" si="11"/>
        <v/>
      </c>
      <c r="F84" s="67" t="str">
        <f t="shared" si="11"/>
        <v/>
      </c>
      <c r="G84" s="68" t="str">
        <f t="shared" si="11"/>
        <v/>
      </c>
      <c r="H84" s="34" t="str">
        <f t="shared" si="11"/>
        <v/>
      </c>
      <c r="I84" s="69"/>
      <c r="J84" s="3">
        <v>15</v>
      </c>
    </row>
    <row r="85" spans="1:10" ht="15" customHeight="1">
      <c r="A85" s="65">
        <f t="shared" si="4"/>
        <v>0</v>
      </c>
      <c r="B85" s="117" t="str">
        <f t="shared" si="5"/>
        <v/>
      </c>
      <c r="C85" s="118"/>
      <c r="D85" s="119"/>
      <c r="E85" s="66" t="str">
        <f t="shared" si="11"/>
        <v/>
      </c>
      <c r="F85" s="67" t="str">
        <f t="shared" si="11"/>
        <v/>
      </c>
      <c r="G85" s="68" t="str">
        <f t="shared" si="11"/>
        <v/>
      </c>
      <c r="H85" s="34" t="str">
        <f t="shared" si="11"/>
        <v/>
      </c>
      <c r="I85" s="69"/>
      <c r="J85" s="3">
        <v>15</v>
      </c>
    </row>
    <row r="86" spans="1:10" ht="15" customHeight="1">
      <c r="A86" s="65">
        <f t="shared" si="4"/>
        <v>0</v>
      </c>
      <c r="B86" s="117" t="str">
        <f t="shared" si="5"/>
        <v/>
      </c>
      <c r="C86" s="118"/>
      <c r="D86" s="119"/>
      <c r="E86" s="66" t="str">
        <f t="shared" si="11"/>
        <v/>
      </c>
      <c r="F86" s="67" t="str">
        <f t="shared" si="11"/>
        <v/>
      </c>
      <c r="G86" s="68" t="str">
        <f t="shared" si="11"/>
        <v/>
      </c>
      <c r="H86" s="34" t="str">
        <f t="shared" si="11"/>
        <v/>
      </c>
      <c r="I86" s="69"/>
      <c r="J86" s="3">
        <v>15</v>
      </c>
    </row>
    <row r="87" spans="1:10" ht="15" customHeight="1">
      <c r="A87" s="65">
        <f t="shared" si="4"/>
        <v>0</v>
      </c>
      <c r="B87" s="117" t="str">
        <f t="shared" si="5"/>
        <v/>
      </c>
      <c r="C87" s="118"/>
      <c r="D87" s="119"/>
      <c r="E87" s="66" t="str">
        <f t="shared" si="11"/>
        <v/>
      </c>
      <c r="F87" s="67" t="str">
        <f t="shared" si="11"/>
        <v/>
      </c>
      <c r="G87" s="68" t="str">
        <f t="shared" si="11"/>
        <v/>
      </c>
      <c r="H87" s="34" t="str">
        <f t="shared" si="11"/>
        <v/>
      </c>
      <c r="I87" s="69"/>
      <c r="J87" s="3">
        <v>15</v>
      </c>
    </row>
    <row r="88" spans="1:10" ht="15" customHeight="1">
      <c r="A88" s="65">
        <f t="shared" si="4"/>
        <v>0</v>
      </c>
      <c r="B88" s="117" t="str">
        <f t="shared" si="5"/>
        <v/>
      </c>
      <c r="C88" s="118"/>
      <c r="D88" s="119"/>
      <c r="E88" s="66" t="str">
        <f t="shared" si="11"/>
        <v/>
      </c>
      <c r="F88" s="67" t="str">
        <f t="shared" si="11"/>
        <v/>
      </c>
      <c r="G88" s="68" t="str">
        <f t="shared" si="11"/>
        <v/>
      </c>
      <c r="H88" s="34" t="str">
        <f t="shared" si="11"/>
        <v/>
      </c>
      <c r="I88" s="69"/>
      <c r="J88" s="3">
        <v>15</v>
      </c>
    </row>
    <row r="89" spans="1:10" ht="15" customHeight="1" thickBot="1">
      <c r="A89" s="70">
        <f t="shared" si="4"/>
        <v>0</v>
      </c>
      <c r="B89" s="120" t="str">
        <f t="shared" si="5"/>
        <v/>
      </c>
      <c r="C89" s="121"/>
      <c r="D89" s="122"/>
      <c r="E89" s="71" t="str">
        <f t="shared" si="11"/>
        <v/>
      </c>
      <c r="F89" s="72" t="str">
        <f t="shared" si="11"/>
        <v/>
      </c>
      <c r="G89" s="73" t="str">
        <f t="shared" si="11"/>
        <v/>
      </c>
      <c r="H89" s="74" t="str">
        <f t="shared" si="11"/>
        <v/>
      </c>
      <c r="I89" s="69"/>
      <c r="J89" s="3">
        <v>15</v>
      </c>
    </row>
    <row r="90" spans="1:10" ht="15" customHeight="1" thickTop="1">
      <c r="D90" s="45" t="s">
        <v>25</v>
      </c>
      <c r="E90" s="123" t="s">
        <v>34</v>
      </c>
      <c r="F90" s="124"/>
      <c r="G90" s="123" t="s">
        <v>27</v>
      </c>
      <c r="H90" s="125"/>
      <c r="I90" s="43"/>
      <c r="J90" s="3">
        <v>15</v>
      </c>
    </row>
    <row r="91" spans="1:10" ht="15" customHeight="1">
      <c r="D91" s="47" t="s">
        <v>28</v>
      </c>
      <c r="E91" s="114">
        <f t="shared" si="11"/>
        <v>0</v>
      </c>
      <c r="F91" s="115" t="str">
        <f t="shared" si="11"/>
        <v/>
      </c>
      <c r="G91" s="47" t="s">
        <v>28</v>
      </c>
      <c r="H91" s="75">
        <f t="shared" ref="H91:H93" si="12">H40</f>
        <v>0</v>
      </c>
      <c r="I91" s="43"/>
      <c r="J91" s="3">
        <v>15</v>
      </c>
    </row>
    <row r="92" spans="1:10" ht="15" customHeight="1">
      <c r="D92" s="47" t="s">
        <v>29</v>
      </c>
      <c r="E92" s="114">
        <f t="shared" si="11"/>
        <v>0</v>
      </c>
      <c r="F92" s="115" t="str">
        <f t="shared" si="11"/>
        <v/>
      </c>
      <c r="G92" s="47" t="s">
        <v>29</v>
      </c>
      <c r="H92" s="75">
        <f t="shared" si="12"/>
        <v>0</v>
      </c>
      <c r="I92" s="43"/>
      <c r="J92" s="3">
        <v>15</v>
      </c>
    </row>
    <row r="93" spans="1:10" ht="15" customHeight="1" thickBot="1">
      <c r="D93" s="47" t="s">
        <v>30</v>
      </c>
      <c r="E93" s="114">
        <f t="shared" si="11"/>
        <v>0</v>
      </c>
      <c r="F93" s="115" t="str">
        <f t="shared" si="11"/>
        <v/>
      </c>
      <c r="G93" s="50" t="s">
        <v>31</v>
      </c>
      <c r="H93" s="76">
        <f t="shared" si="12"/>
        <v>0</v>
      </c>
      <c r="J93" s="3">
        <v>15</v>
      </c>
    </row>
    <row r="94" spans="1:10" ht="15" customHeight="1" thickBot="1">
      <c r="A94" s="116"/>
      <c r="B94" s="116"/>
      <c r="E94" s="53"/>
      <c r="F94" s="54"/>
      <c r="G94" s="55" t="s">
        <v>32</v>
      </c>
      <c r="H94" s="56">
        <f>H43</f>
        <v>0</v>
      </c>
      <c r="I94" s="23"/>
      <c r="J94" s="3">
        <v>15</v>
      </c>
    </row>
    <row r="95" spans="1:10" ht="15" customHeight="1">
      <c r="A95" s="77"/>
      <c r="B95" s="78"/>
      <c r="C95" s="20"/>
      <c r="E95" s="99"/>
      <c r="F95" s="23"/>
      <c r="J95" s="3">
        <v>15</v>
      </c>
    </row>
    <row r="96" spans="1:10" ht="15" customHeight="1">
      <c r="A96" s="79"/>
      <c r="B96" s="80"/>
      <c r="C96" s="20"/>
      <c r="D96" s="146" t="s">
        <v>33</v>
      </c>
      <c r="E96" s="147"/>
      <c r="F96" s="147"/>
      <c r="G96" s="147"/>
      <c r="H96" s="148"/>
    </row>
    <row r="97" spans="1:10" ht="15" customHeight="1">
      <c r="A97" s="79"/>
      <c r="B97" s="80"/>
      <c r="D97" s="149" t="s">
        <v>51</v>
      </c>
      <c r="E97" s="150"/>
      <c r="F97" s="150"/>
      <c r="G97" s="150"/>
      <c r="H97" s="151"/>
    </row>
    <row r="98" spans="1:10" ht="15" customHeight="1">
      <c r="D98" s="152"/>
      <c r="E98" s="153"/>
      <c r="F98" s="153"/>
      <c r="G98" s="153"/>
      <c r="H98" s="154"/>
    </row>
    <row r="99" spans="1:10" ht="15" customHeight="1">
      <c r="D99" s="152"/>
      <c r="E99" s="153"/>
      <c r="F99" s="153"/>
      <c r="G99" s="153"/>
      <c r="H99" s="154"/>
      <c r="J99" s="3">
        <v>15</v>
      </c>
    </row>
    <row r="100" spans="1:10">
      <c r="D100" s="155"/>
      <c r="E100" s="156"/>
      <c r="F100" s="156"/>
      <c r="G100" s="156"/>
      <c r="H100" s="157"/>
    </row>
    <row r="101" spans="1:10">
      <c r="D101" s="100"/>
      <c r="E101" s="100"/>
      <c r="F101" s="100"/>
      <c r="G101" s="100"/>
      <c r="H101" s="100"/>
    </row>
    <row r="102" spans="1:10">
      <c r="D102" s="100"/>
      <c r="E102" s="100"/>
      <c r="F102" s="100"/>
      <c r="G102" s="100"/>
      <c r="H102" s="100"/>
    </row>
  </sheetData>
  <mergeCells count="103">
    <mergeCell ref="D96:H96"/>
    <mergeCell ref="D97:H100"/>
    <mergeCell ref="A1:H1"/>
    <mergeCell ref="G2:H2"/>
    <mergeCell ref="G3:H3"/>
    <mergeCell ref="A4:B4"/>
    <mergeCell ref="F6:H6"/>
    <mergeCell ref="G7:H7"/>
    <mergeCell ref="G13:H13"/>
    <mergeCell ref="B14:D14"/>
    <mergeCell ref="B15:D15"/>
    <mergeCell ref="B16:D16"/>
    <mergeCell ref="B17:D17"/>
    <mergeCell ref="B18:D18"/>
    <mergeCell ref="A8:E8"/>
    <mergeCell ref="G8:H8"/>
    <mergeCell ref="G9:H9"/>
    <mergeCell ref="G10:H10"/>
    <mergeCell ref="A11:A12"/>
    <mergeCell ref="B11:C12"/>
    <mergeCell ref="G11:H11"/>
    <mergeCell ref="G12:H12"/>
    <mergeCell ref="B25:D25"/>
    <mergeCell ref="B26:D26"/>
    <mergeCell ref="B27:D27"/>
    <mergeCell ref="B28:D28"/>
    <mergeCell ref="B29:D29"/>
    <mergeCell ref="B30:D30"/>
    <mergeCell ref="B19:D19"/>
    <mergeCell ref="B20:D20"/>
    <mergeCell ref="B21:D21"/>
    <mergeCell ref="B22:D22"/>
    <mergeCell ref="B23:D23"/>
    <mergeCell ref="B24:D24"/>
    <mergeCell ref="B37:D37"/>
    <mergeCell ref="B38:D38"/>
    <mergeCell ref="E39:F39"/>
    <mergeCell ref="G39:H39"/>
    <mergeCell ref="E40:F40"/>
    <mergeCell ref="E41:F41"/>
    <mergeCell ref="B31:D31"/>
    <mergeCell ref="B32:D32"/>
    <mergeCell ref="B33:D33"/>
    <mergeCell ref="B34:D34"/>
    <mergeCell ref="B35:D35"/>
    <mergeCell ref="B36:D36"/>
    <mergeCell ref="G54:H54"/>
    <mergeCell ref="A55:B55"/>
    <mergeCell ref="F57:H57"/>
    <mergeCell ref="I57:J57"/>
    <mergeCell ref="G58:H58"/>
    <mergeCell ref="I58:J58"/>
    <mergeCell ref="E42:F42"/>
    <mergeCell ref="A46:B46"/>
    <mergeCell ref="A52:H52"/>
    <mergeCell ref="G53:H53"/>
    <mergeCell ref="D45:H45"/>
    <mergeCell ref="D46:H49"/>
    <mergeCell ref="I62:J62"/>
    <mergeCell ref="G63:H63"/>
    <mergeCell ref="I63:J63"/>
    <mergeCell ref="A59:E59"/>
    <mergeCell ref="G59:H59"/>
    <mergeCell ref="I59:J59"/>
    <mergeCell ref="G60:H60"/>
    <mergeCell ref="I60:J60"/>
    <mergeCell ref="G61:H61"/>
    <mergeCell ref="I61:J61"/>
    <mergeCell ref="G64:H64"/>
    <mergeCell ref="B65:D65"/>
    <mergeCell ref="B66:D66"/>
    <mergeCell ref="B67:D67"/>
    <mergeCell ref="B68:D68"/>
    <mergeCell ref="B69:D69"/>
    <mergeCell ref="A62:A63"/>
    <mergeCell ref="B62:C63"/>
    <mergeCell ref="G62:H62"/>
    <mergeCell ref="B76:D76"/>
    <mergeCell ref="B77:D77"/>
    <mergeCell ref="B78:D78"/>
    <mergeCell ref="B79:D79"/>
    <mergeCell ref="B80:D80"/>
    <mergeCell ref="B81:D81"/>
    <mergeCell ref="B70:D70"/>
    <mergeCell ref="B71:D71"/>
    <mergeCell ref="B72:D72"/>
    <mergeCell ref="B73:D73"/>
    <mergeCell ref="B74:D74"/>
    <mergeCell ref="B75:D75"/>
    <mergeCell ref="E93:F93"/>
    <mergeCell ref="A94:B94"/>
    <mergeCell ref="B88:D88"/>
    <mergeCell ref="B89:D89"/>
    <mergeCell ref="E90:F90"/>
    <mergeCell ref="G90:H90"/>
    <mergeCell ref="E91:F91"/>
    <mergeCell ref="E92:F92"/>
    <mergeCell ref="B82:D82"/>
    <mergeCell ref="B83:D83"/>
    <mergeCell ref="B84:D84"/>
    <mergeCell ref="B85:D85"/>
    <mergeCell ref="B86:D86"/>
    <mergeCell ref="B87:D87"/>
  </mergeCells>
  <phoneticPr fontId="4"/>
  <conditionalFormatting sqref="A66:A89 I66:I89">
    <cfRule type="cellIs" dxfId="3" priority="1" operator="equal">
      <formula>0</formula>
    </cfRule>
  </conditionalFormatting>
  <dataValidations count="1">
    <dataValidation type="list" allowBlank="1" showInputMessage="1" showErrorMessage="1" sqref="E15:E38 E66:E89" xr:uid="{3B94B5FC-7EAA-461C-AAE9-237833C4D193}">
      <formula1>"10%,8％,0%"</formula1>
    </dataValidation>
  </dataValidations>
  <pageMargins left="0.58333333333333337" right="0.39000000000000007" top="0.70499999999999996" bottom="0.57444444444444442" header="0.51" footer="0.51"/>
  <pageSetup paperSize="9" scale="98" orientation="portrait" r:id="rId1"/>
  <rowBreaks count="1" manualBreakCount="1">
    <brk id="5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F4C8-39DE-4CC0-8FE8-B1326ED4B17E}">
  <dimension ref="A1:I150"/>
  <sheetViews>
    <sheetView showGridLines="0" view="pageBreakPreview" topLeftCell="A127" zoomScale="90" zoomScaleNormal="150" zoomScaleSheetLayoutView="90" workbookViewId="0">
      <selection activeCell="B22" sqref="B22:C22"/>
    </sheetView>
  </sheetViews>
  <sheetFormatPr defaultColWidth="8.875" defaultRowHeight="13.5"/>
  <cols>
    <col min="1" max="1" width="11" style="3" customWidth="1"/>
    <col min="2" max="2" width="17" style="3" customWidth="1"/>
    <col min="3" max="3" width="7.625" style="3" customWidth="1"/>
    <col min="4" max="4" width="7.25" style="3" customWidth="1"/>
    <col min="5" max="5" width="10.25" style="3" customWidth="1"/>
    <col min="6" max="7" width="11.125" style="3" customWidth="1"/>
    <col min="8" max="8" width="18.375" style="3" customWidth="1"/>
    <col min="9" max="9" width="22" style="3" customWidth="1"/>
    <col min="10" max="10" width="6.125" style="3" customWidth="1"/>
    <col min="11" max="11" width="5.125" style="3" customWidth="1"/>
    <col min="12" max="12" width="11.125" style="3" customWidth="1"/>
    <col min="13" max="13" width="22" style="3" customWidth="1"/>
    <col min="14" max="16384" width="8.875" style="3"/>
  </cols>
  <sheetData>
    <row r="1" spans="1:9" ht="28.5">
      <c r="A1" s="87"/>
      <c r="B1" s="187" t="s">
        <v>0</v>
      </c>
      <c r="C1" s="187"/>
      <c r="D1" s="187"/>
      <c r="E1" s="187"/>
      <c r="F1" s="187"/>
      <c r="G1" s="187"/>
      <c r="H1" s="88" t="s">
        <v>36</v>
      </c>
      <c r="I1" s="1"/>
    </row>
    <row r="2" spans="1:9" ht="22.5" customHeight="1">
      <c r="A2" s="26" t="s">
        <v>19</v>
      </c>
      <c r="B2" s="185" t="s">
        <v>37</v>
      </c>
      <c r="C2" s="186"/>
      <c r="D2" s="26" t="s">
        <v>21</v>
      </c>
      <c r="E2" s="26" t="s">
        <v>22</v>
      </c>
      <c r="F2" s="27" t="s">
        <v>23</v>
      </c>
      <c r="G2" s="28" t="s">
        <v>38</v>
      </c>
      <c r="H2" s="28" t="s">
        <v>24</v>
      </c>
      <c r="I2" s="29"/>
    </row>
    <row r="3" spans="1:9" ht="15" customHeight="1">
      <c r="A3" s="30"/>
      <c r="B3" s="178"/>
      <c r="C3" s="179"/>
      <c r="D3" s="31"/>
      <c r="E3" s="32"/>
      <c r="F3" s="33"/>
      <c r="G3" s="89" t="str">
        <f>IF(D3&gt;0,ROUNDDOWN(D3*E3*F3,0),"")</f>
        <v/>
      </c>
      <c r="H3" s="34" t="str">
        <f>IF(F3="","",ROUND(E3*F3,0))</f>
        <v/>
      </c>
      <c r="I3" s="35"/>
    </row>
    <row r="4" spans="1:9" ht="15" customHeight="1">
      <c r="A4" s="30"/>
      <c r="B4" s="178"/>
      <c r="C4" s="179"/>
      <c r="D4" s="31"/>
      <c r="E4" s="32"/>
      <c r="F4" s="33"/>
      <c r="G4" s="89" t="str">
        <f t="shared" ref="G4:G49" si="0">IF(D4&gt;0,ROUNDDOWN(D4*E4*F4,0),"")</f>
        <v/>
      </c>
      <c r="H4" s="34" t="str">
        <f t="shared" ref="H4:H49" si="1">IF(F4="","",ROUND(E4*F4,0))</f>
        <v/>
      </c>
      <c r="I4" s="35"/>
    </row>
    <row r="5" spans="1:9" ht="15" customHeight="1">
      <c r="A5" s="30"/>
      <c r="B5" s="178"/>
      <c r="C5" s="179"/>
      <c r="D5" s="31"/>
      <c r="E5" s="32"/>
      <c r="F5" s="33"/>
      <c r="G5" s="89" t="str">
        <f t="shared" si="0"/>
        <v/>
      </c>
      <c r="H5" s="34" t="str">
        <f t="shared" si="1"/>
        <v/>
      </c>
      <c r="I5" s="35"/>
    </row>
    <row r="6" spans="1:9" ht="15" customHeight="1">
      <c r="A6" s="30"/>
      <c r="B6" s="178"/>
      <c r="C6" s="179"/>
      <c r="D6" s="31"/>
      <c r="E6" s="32"/>
      <c r="F6" s="33"/>
      <c r="G6" s="89" t="str">
        <f t="shared" si="0"/>
        <v/>
      </c>
      <c r="H6" s="34" t="str">
        <f t="shared" si="1"/>
        <v/>
      </c>
      <c r="I6" s="35"/>
    </row>
    <row r="7" spans="1:9" ht="15" customHeight="1">
      <c r="A7" s="30"/>
      <c r="B7" s="178"/>
      <c r="C7" s="179"/>
      <c r="D7" s="31"/>
      <c r="E7" s="32"/>
      <c r="F7" s="33"/>
      <c r="G7" s="89" t="str">
        <f t="shared" si="0"/>
        <v/>
      </c>
      <c r="H7" s="34" t="str">
        <f t="shared" si="1"/>
        <v/>
      </c>
      <c r="I7" s="35"/>
    </row>
    <row r="8" spans="1:9" ht="15" customHeight="1">
      <c r="A8" s="30"/>
      <c r="B8" s="178"/>
      <c r="C8" s="179"/>
      <c r="D8" s="31"/>
      <c r="E8" s="32"/>
      <c r="F8" s="33"/>
      <c r="G8" s="89" t="str">
        <f t="shared" si="0"/>
        <v/>
      </c>
      <c r="H8" s="34" t="str">
        <f t="shared" si="1"/>
        <v/>
      </c>
      <c r="I8" s="35"/>
    </row>
    <row r="9" spans="1:9" ht="15" customHeight="1">
      <c r="A9" s="30"/>
      <c r="B9" s="178"/>
      <c r="C9" s="179"/>
      <c r="D9" s="31"/>
      <c r="E9" s="32"/>
      <c r="F9" s="33"/>
      <c r="G9" s="89" t="str">
        <f t="shared" si="0"/>
        <v/>
      </c>
      <c r="H9" s="34" t="str">
        <f t="shared" si="1"/>
        <v/>
      </c>
      <c r="I9" s="35"/>
    </row>
    <row r="10" spans="1:9" ht="15" customHeight="1">
      <c r="A10" s="30"/>
      <c r="B10" s="178"/>
      <c r="C10" s="179"/>
      <c r="D10" s="31"/>
      <c r="E10" s="32"/>
      <c r="F10" s="33"/>
      <c r="G10" s="89" t="str">
        <f t="shared" si="0"/>
        <v/>
      </c>
      <c r="H10" s="34" t="str">
        <f t="shared" si="1"/>
        <v/>
      </c>
      <c r="I10" s="35"/>
    </row>
    <row r="11" spans="1:9" ht="15" customHeight="1">
      <c r="A11" s="30"/>
      <c r="B11" s="178"/>
      <c r="C11" s="179"/>
      <c r="D11" s="31"/>
      <c r="E11" s="32"/>
      <c r="F11" s="33"/>
      <c r="G11" s="89" t="str">
        <f t="shared" si="0"/>
        <v/>
      </c>
      <c r="H11" s="34" t="str">
        <f t="shared" si="1"/>
        <v/>
      </c>
      <c r="I11" s="35"/>
    </row>
    <row r="12" spans="1:9" ht="15" customHeight="1">
      <c r="A12" s="30"/>
      <c r="B12" s="178"/>
      <c r="C12" s="179"/>
      <c r="D12" s="31"/>
      <c r="E12" s="32"/>
      <c r="F12" s="33"/>
      <c r="G12" s="89" t="str">
        <f t="shared" si="0"/>
        <v/>
      </c>
      <c r="H12" s="34" t="str">
        <f t="shared" si="1"/>
        <v/>
      </c>
      <c r="I12" s="35"/>
    </row>
    <row r="13" spans="1:9" ht="15" customHeight="1">
      <c r="A13" s="30"/>
      <c r="B13" s="178"/>
      <c r="C13" s="179"/>
      <c r="D13" s="31"/>
      <c r="E13" s="32"/>
      <c r="F13" s="33"/>
      <c r="G13" s="89" t="str">
        <f t="shared" si="0"/>
        <v/>
      </c>
      <c r="H13" s="34" t="str">
        <f t="shared" si="1"/>
        <v/>
      </c>
      <c r="I13" s="35"/>
    </row>
    <row r="14" spans="1:9" ht="15" customHeight="1">
      <c r="A14" s="30"/>
      <c r="B14" s="178"/>
      <c r="C14" s="179"/>
      <c r="D14" s="31"/>
      <c r="E14" s="32"/>
      <c r="F14" s="33"/>
      <c r="G14" s="89" t="str">
        <f t="shared" si="0"/>
        <v/>
      </c>
      <c r="H14" s="34" t="str">
        <f t="shared" si="1"/>
        <v/>
      </c>
      <c r="I14" s="35"/>
    </row>
    <row r="15" spans="1:9" ht="15" customHeight="1">
      <c r="A15" s="30"/>
      <c r="B15" s="178"/>
      <c r="C15" s="179"/>
      <c r="D15" s="31"/>
      <c r="E15" s="32"/>
      <c r="F15" s="33"/>
      <c r="G15" s="89" t="str">
        <f t="shared" si="0"/>
        <v/>
      </c>
      <c r="H15" s="34" t="str">
        <f t="shared" si="1"/>
        <v/>
      </c>
      <c r="I15" s="35"/>
    </row>
    <row r="16" spans="1:9" ht="15" customHeight="1">
      <c r="A16" s="30"/>
      <c r="B16" s="178"/>
      <c r="C16" s="179"/>
      <c r="D16" s="31"/>
      <c r="E16" s="32"/>
      <c r="F16" s="33"/>
      <c r="G16" s="89" t="str">
        <f t="shared" si="0"/>
        <v/>
      </c>
      <c r="H16" s="34" t="str">
        <f t="shared" si="1"/>
        <v/>
      </c>
      <c r="I16" s="35"/>
    </row>
    <row r="17" spans="1:9" ht="15" customHeight="1">
      <c r="A17" s="30"/>
      <c r="B17" s="178"/>
      <c r="C17" s="179"/>
      <c r="D17" s="31"/>
      <c r="E17" s="32"/>
      <c r="F17" s="33"/>
      <c r="G17" s="89" t="str">
        <f t="shared" si="0"/>
        <v/>
      </c>
      <c r="H17" s="34" t="str">
        <f t="shared" si="1"/>
        <v/>
      </c>
      <c r="I17" s="35"/>
    </row>
    <row r="18" spans="1:9" ht="15" customHeight="1">
      <c r="A18" s="30"/>
      <c r="B18" s="178"/>
      <c r="C18" s="179"/>
      <c r="D18" s="31"/>
      <c r="E18" s="32"/>
      <c r="F18" s="33"/>
      <c r="G18" s="89" t="str">
        <f t="shared" si="0"/>
        <v/>
      </c>
      <c r="H18" s="34" t="str">
        <f t="shared" si="1"/>
        <v/>
      </c>
      <c r="I18" s="35"/>
    </row>
    <row r="19" spans="1:9" ht="15" customHeight="1">
      <c r="A19" s="30"/>
      <c r="B19" s="178"/>
      <c r="C19" s="179"/>
      <c r="D19" s="31"/>
      <c r="E19" s="32"/>
      <c r="F19" s="33"/>
      <c r="G19" s="89" t="str">
        <f t="shared" si="0"/>
        <v/>
      </c>
      <c r="H19" s="34" t="str">
        <f t="shared" si="1"/>
        <v/>
      </c>
      <c r="I19" s="35"/>
    </row>
    <row r="20" spans="1:9" ht="15" customHeight="1">
      <c r="A20" s="30"/>
      <c r="B20" s="178"/>
      <c r="C20" s="179"/>
      <c r="D20" s="31"/>
      <c r="E20" s="32"/>
      <c r="F20" s="33"/>
      <c r="G20" s="89" t="str">
        <f t="shared" si="0"/>
        <v/>
      </c>
      <c r="H20" s="34" t="str">
        <f t="shared" si="1"/>
        <v/>
      </c>
      <c r="I20" s="35"/>
    </row>
    <row r="21" spans="1:9" ht="15" customHeight="1">
      <c r="A21" s="30"/>
      <c r="B21" s="178"/>
      <c r="C21" s="179"/>
      <c r="D21" s="31"/>
      <c r="E21" s="32"/>
      <c r="F21" s="33"/>
      <c r="G21" s="89" t="str">
        <f t="shared" si="0"/>
        <v/>
      </c>
      <c r="H21" s="34" t="str">
        <f t="shared" si="1"/>
        <v/>
      </c>
      <c r="I21" s="35"/>
    </row>
    <row r="22" spans="1:9" ht="15" customHeight="1">
      <c r="A22" s="30"/>
      <c r="B22" s="178"/>
      <c r="C22" s="179"/>
      <c r="D22" s="31"/>
      <c r="E22" s="32"/>
      <c r="F22" s="33"/>
      <c r="G22" s="89" t="str">
        <f t="shared" si="0"/>
        <v/>
      </c>
      <c r="H22" s="34" t="str">
        <f t="shared" si="1"/>
        <v/>
      </c>
      <c r="I22" s="35"/>
    </row>
    <row r="23" spans="1:9" ht="15" customHeight="1">
      <c r="A23" s="30"/>
      <c r="B23" s="178"/>
      <c r="C23" s="179"/>
      <c r="D23" s="31"/>
      <c r="E23" s="32"/>
      <c r="F23" s="33"/>
      <c r="G23" s="89" t="str">
        <f t="shared" si="0"/>
        <v/>
      </c>
      <c r="H23" s="34" t="str">
        <f t="shared" si="1"/>
        <v/>
      </c>
      <c r="I23" s="35"/>
    </row>
    <row r="24" spans="1:9" ht="15" customHeight="1">
      <c r="A24" s="30"/>
      <c r="B24" s="178"/>
      <c r="C24" s="179"/>
      <c r="D24" s="31"/>
      <c r="E24" s="32"/>
      <c r="F24" s="33"/>
      <c r="G24" s="89" t="str">
        <f t="shared" si="0"/>
        <v/>
      </c>
      <c r="H24" s="34" t="str">
        <f t="shared" si="1"/>
        <v/>
      </c>
      <c r="I24" s="35"/>
    </row>
    <row r="25" spans="1:9" ht="15" customHeight="1">
      <c r="A25" s="30"/>
      <c r="B25" s="178"/>
      <c r="C25" s="179"/>
      <c r="D25" s="31"/>
      <c r="E25" s="32"/>
      <c r="F25" s="33"/>
      <c r="G25" s="89" t="str">
        <f t="shared" si="0"/>
        <v/>
      </c>
      <c r="H25" s="34" t="str">
        <f t="shared" si="1"/>
        <v/>
      </c>
      <c r="I25" s="35"/>
    </row>
    <row r="26" spans="1:9" ht="15" customHeight="1">
      <c r="A26" s="30"/>
      <c r="B26" s="178"/>
      <c r="C26" s="179"/>
      <c r="D26" s="31"/>
      <c r="E26" s="32"/>
      <c r="F26" s="33"/>
      <c r="G26" s="89" t="str">
        <f t="shared" si="0"/>
        <v/>
      </c>
      <c r="H26" s="34" t="str">
        <f t="shared" si="1"/>
        <v/>
      </c>
      <c r="I26" s="35"/>
    </row>
    <row r="27" spans="1:9" ht="15" customHeight="1">
      <c r="A27" s="30"/>
      <c r="B27" s="178"/>
      <c r="C27" s="179"/>
      <c r="D27" s="31"/>
      <c r="E27" s="32"/>
      <c r="F27" s="33"/>
      <c r="G27" s="89" t="str">
        <f t="shared" si="0"/>
        <v/>
      </c>
      <c r="H27" s="34" t="str">
        <f t="shared" si="1"/>
        <v/>
      </c>
      <c r="I27" s="35"/>
    </row>
    <row r="28" spans="1:9" ht="15" customHeight="1">
      <c r="A28" s="30"/>
      <c r="B28" s="178"/>
      <c r="C28" s="179"/>
      <c r="D28" s="31"/>
      <c r="E28" s="32"/>
      <c r="F28" s="33"/>
      <c r="G28" s="89" t="str">
        <f t="shared" si="0"/>
        <v/>
      </c>
      <c r="H28" s="34" t="str">
        <f t="shared" si="1"/>
        <v/>
      </c>
      <c r="I28" s="35"/>
    </row>
    <row r="29" spans="1:9" ht="15" customHeight="1">
      <c r="A29" s="30"/>
      <c r="B29" s="178"/>
      <c r="C29" s="179"/>
      <c r="D29" s="31"/>
      <c r="E29" s="32"/>
      <c r="F29" s="33"/>
      <c r="G29" s="89" t="str">
        <f t="shared" si="0"/>
        <v/>
      </c>
      <c r="H29" s="34" t="str">
        <f t="shared" si="1"/>
        <v/>
      </c>
      <c r="I29" s="35"/>
    </row>
    <row r="30" spans="1:9" ht="15" customHeight="1">
      <c r="A30" s="30"/>
      <c r="B30" s="178"/>
      <c r="C30" s="179"/>
      <c r="D30" s="31"/>
      <c r="E30" s="32"/>
      <c r="F30" s="33"/>
      <c r="G30" s="89" t="str">
        <f t="shared" si="0"/>
        <v/>
      </c>
      <c r="H30" s="34" t="str">
        <f t="shared" si="1"/>
        <v/>
      </c>
      <c r="I30" s="35"/>
    </row>
    <row r="31" spans="1:9" ht="15" customHeight="1">
      <c r="A31" s="30"/>
      <c r="B31" s="178"/>
      <c r="C31" s="179"/>
      <c r="D31" s="31"/>
      <c r="E31" s="32"/>
      <c r="F31" s="33"/>
      <c r="G31" s="89" t="str">
        <f t="shared" si="0"/>
        <v/>
      </c>
      <c r="H31" s="34" t="str">
        <f t="shared" si="1"/>
        <v/>
      </c>
      <c r="I31" s="35"/>
    </row>
    <row r="32" spans="1:9" ht="15" customHeight="1">
      <c r="A32" s="30"/>
      <c r="B32" s="178"/>
      <c r="C32" s="179"/>
      <c r="D32" s="31"/>
      <c r="E32" s="32"/>
      <c r="F32" s="33"/>
      <c r="G32" s="89" t="str">
        <f t="shared" si="0"/>
        <v/>
      </c>
      <c r="H32" s="34" t="str">
        <f t="shared" si="1"/>
        <v/>
      </c>
      <c r="I32" s="35"/>
    </row>
    <row r="33" spans="1:9" ht="15" customHeight="1">
      <c r="A33" s="30"/>
      <c r="B33" s="178"/>
      <c r="C33" s="179"/>
      <c r="D33" s="31"/>
      <c r="E33" s="32"/>
      <c r="F33" s="33"/>
      <c r="G33" s="89" t="str">
        <f t="shared" si="0"/>
        <v/>
      </c>
      <c r="H33" s="34" t="str">
        <f t="shared" si="1"/>
        <v/>
      </c>
      <c r="I33" s="35"/>
    </row>
    <row r="34" spans="1:9" ht="15" customHeight="1">
      <c r="A34" s="30"/>
      <c r="B34" s="178"/>
      <c r="C34" s="179"/>
      <c r="D34" s="31"/>
      <c r="E34" s="32"/>
      <c r="F34" s="33"/>
      <c r="G34" s="89" t="str">
        <f t="shared" si="0"/>
        <v/>
      </c>
      <c r="H34" s="34" t="str">
        <f t="shared" si="1"/>
        <v/>
      </c>
      <c r="I34" s="35"/>
    </row>
    <row r="35" spans="1:9" ht="15" customHeight="1">
      <c r="A35" s="30"/>
      <c r="B35" s="178"/>
      <c r="C35" s="179"/>
      <c r="D35" s="31"/>
      <c r="E35" s="32"/>
      <c r="F35" s="33"/>
      <c r="G35" s="89" t="str">
        <f t="shared" si="0"/>
        <v/>
      </c>
      <c r="H35" s="34" t="str">
        <f t="shared" si="1"/>
        <v/>
      </c>
      <c r="I35" s="35"/>
    </row>
    <row r="36" spans="1:9" ht="15" customHeight="1">
      <c r="A36" s="30"/>
      <c r="B36" s="178"/>
      <c r="C36" s="179"/>
      <c r="D36" s="31"/>
      <c r="E36" s="32"/>
      <c r="F36" s="33"/>
      <c r="G36" s="89" t="str">
        <f t="shared" si="0"/>
        <v/>
      </c>
      <c r="H36" s="34" t="str">
        <f t="shared" si="1"/>
        <v/>
      </c>
      <c r="I36" s="35"/>
    </row>
    <row r="37" spans="1:9" ht="15" customHeight="1">
      <c r="A37" s="30"/>
      <c r="B37" s="178"/>
      <c r="C37" s="179"/>
      <c r="D37" s="31"/>
      <c r="E37" s="32"/>
      <c r="F37" s="33"/>
      <c r="G37" s="89" t="str">
        <f t="shared" si="0"/>
        <v/>
      </c>
      <c r="H37" s="34" t="str">
        <f t="shared" si="1"/>
        <v/>
      </c>
      <c r="I37" s="35"/>
    </row>
    <row r="38" spans="1:9" ht="15" customHeight="1">
      <c r="A38" s="30"/>
      <c r="B38" s="178"/>
      <c r="C38" s="179"/>
      <c r="D38" s="31"/>
      <c r="E38" s="32"/>
      <c r="F38" s="33"/>
      <c r="G38" s="89" t="str">
        <f t="shared" si="0"/>
        <v/>
      </c>
      <c r="H38" s="34" t="str">
        <f t="shared" si="1"/>
        <v/>
      </c>
      <c r="I38" s="35"/>
    </row>
    <row r="39" spans="1:9" ht="15" customHeight="1">
      <c r="A39" s="30"/>
      <c r="B39" s="178"/>
      <c r="C39" s="179"/>
      <c r="D39" s="31"/>
      <c r="E39" s="32"/>
      <c r="F39" s="33"/>
      <c r="G39" s="89" t="str">
        <f t="shared" si="0"/>
        <v/>
      </c>
      <c r="H39" s="34" t="str">
        <f t="shared" si="1"/>
        <v/>
      </c>
      <c r="I39" s="35"/>
    </row>
    <row r="40" spans="1:9" ht="15" customHeight="1">
      <c r="A40" s="30"/>
      <c r="B40" s="178"/>
      <c r="C40" s="179"/>
      <c r="D40" s="31"/>
      <c r="E40" s="32"/>
      <c r="F40" s="33"/>
      <c r="G40" s="89" t="str">
        <f t="shared" si="0"/>
        <v/>
      </c>
      <c r="H40" s="34" t="str">
        <f t="shared" si="1"/>
        <v/>
      </c>
      <c r="I40" s="35"/>
    </row>
    <row r="41" spans="1:9" ht="15" customHeight="1">
      <c r="A41" s="30"/>
      <c r="B41" s="178"/>
      <c r="C41" s="179"/>
      <c r="D41" s="31"/>
      <c r="E41" s="32"/>
      <c r="F41" s="33"/>
      <c r="G41" s="89" t="str">
        <f t="shared" si="0"/>
        <v/>
      </c>
      <c r="H41" s="34" t="str">
        <f t="shared" si="1"/>
        <v/>
      </c>
      <c r="I41" s="35"/>
    </row>
    <row r="42" spans="1:9" ht="15" customHeight="1">
      <c r="A42" s="30"/>
      <c r="B42" s="178"/>
      <c r="C42" s="179"/>
      <c r="D42" s="31"/>
      <c r="E42" s="32"/>
      <c r="F42" s="33"/>
      <c r="G42" s="89" t="str">
        <f t="shared" si="0"/>
        <v/>
      </c>
      <c r="H42" s="34" t="str">
        <f t="shared" si="1"/>
        <v/>
      </c>
      <c r="I42" s="35"/>
    </row>
    <row r="43" spans="1:9" ht="15" customHeight="1">
      <c r="A43" s="30"/>
      <c r="B43" s="178"/>
      <c r="C43" s="179"/>
      <c r="D43" s="31"/>
      <c r="E43" s="32"/>
      <c r="F43" s="33"/>
      <c r="G43" s="89" t="str">
        <f t="shared" si="0"/>
        <v/>
      </c>
      <c r="H43" s="34" t="str">
        <f t="shared" si="1"/>
        <v/>
      </c>
      <c r="I43" s="35"/>
    </row>
    <row r="44" spans="1:9" ht="15" customHeight="1">
      <c r="A44" s="30"/>
      <c r="B44" s="178"/>
      <c r="C44" s="179"/>
      <c r="D44" s="31"/>
      <c r="E44" s="32"/>
      <c r="F44" s="33"/>
      <c r="G44" s="89" t="str">
        <f t="shared" si="0"/>
        <v/>
      </c>
      <c r="H44" s="34" t="str">
        <f t="shared" si="1"/>
        <v/>
      </c>
      <c r="I44" s="35"/>
    </row>
    <row r="45" spans="1:9" ht="15" customHeight="1">
      <c r="A45" s="30"/>
      <c r="B45" s="178"/>
      <c r="C45" s="179"/>
      <c r="D45" s="31"/>
      <c r="E45" s="32"/>
      <c r="F45" s="33"/>
      <c r="G45" s="89" t="str">
        <f t="shared" si="0"/>
        <v/>
      </c>
      <c r="H45" s="34" t="str">
        <f t="shared" si="1"/>
        <v/>
      </c>
      <c r="I45" s="35"/>
    </row>
    <row r="46" spans="1:9" ht="15" customHeight="1">
      <c r="A46" s="30"/>
      <c r="B46" s="178"/>
      <c r="C46" s="179"/>
      <c r="D46" s="31"/>
      <c r="E46" s="32"/>
      <c r="F46" s="33"/>
      <c r="G46" s="89" t="str">
        <f t="shared" si="0"/>
        <v/>
      </c>
      <c r="H46" s="34" t="str">
        <f t="shared" si="1"/>
        <v/>
      </c>
      <c r="I46" s="35"/>
    </row>
    <row r="47" spans="1:9" ht="15" customHeight="1">
      <c r="A47" s="30"/>
      <c r="B47" s="178"/>
      <c r="C47" s="179"/>
      <c r="D47" s="31"/>
      <c r="E47" s="32"/>
      <c r="F47" s="33"/>
      <c r="G47" s="89" t="str">
        <f t="shared" si="0"/>
        <v/>
      </c>
      <c r="H47" s="34" t="str">
        <f t="shared" si="1"/>
        <v/>
      </c>
      <c r="I47" s="35"/>
    </row>
    <row r="48" spans="1:9" ht="15" customHeight="1">
      <c r="A48" s="30"/>
      <c r="B48" s="178"/>
      <c r="C48" s="179"/>
      <c r="D48" s="31"/>
      <c r="E48" s="32"/>
      <c r="F48" s="33"/>
      <c r="G48" s="89" t="str">
        <f t="shared" si="0"/>
        <v/>
      </c>
      <c r="H48" s="34" t="str">
        <f t="shared" si="1"/>
        <v/>
      </c>
      <c r="I48" s="35"/>
    </row>
    <row r="49" spans="1:9" ht="15" customHeight="1" thickBot="1">
      <c r="A49" s="39"/>
      <c r="B49" s="180"/>
      <c r="C49" s="181"/>
      <c r="D49" s="81"/>
      <c r="E49" s="82"/>
      <c r="F49" s="83"/>
      <c r="G49" s="90" t="str">
        <f t="shared" si="0"/>
        <v/>
      </c>
      <c r="H49" s="74" t="str">
        <f t="shared" si="1"/>
        <v/>
      </c>
      <c r="I49" s="35"/>
    </row>
    <row r="50" spans="1:9" ht="15" customHeight="1" thickTop="1">
      <c r="A50" s="182" t="s">
        <v>39</v>
      </c>
      <c r="B50" s="145"/>
      <c r="C50" s="183"/>
      <c r="D50" s="91"/>
      <c r="E50" s="92"/>
      <c r="F50" s="93"/>
      <c r="G50" s="94">
        <f>SUM(G3:G49)</f>
        <v>0</v>
      </c>
      <c r="H50" s="94">
        <f>SUM(H3:H49)</f>
        <v>0</v>
      </c>
      <c r="I50" s="43"/>
    </row>
    <row r="51" spans="1:9" ht="28.5" customHeight="1">
      <c r="A51" s="87"/>
      <c r="B51" s="187" t="s">
        <v>0</v>
      </c>
      <c r="C51" s="187"/>
      <c r="D51" s="187"/>
      <c r="E51" s="187"/>
      <c r="F51" s="187"/>
      <c r="G51" s="187"/>
      <c r="H51" s="88" t="s">
        <v>36</v>
      </c>
      <c r="I51" s="64"/>
    </row>
    <row r="52" spans="1:9" ht="22.5" customHeight="1">
      <c r="A52" s="26" t="s">
        <v>19</v>
      </c>
      <c r="B52" s="185" t="s">
        <v>37</v>
      </c>
      <c r="C52" s="186"/>
      <c r="D52" s="26" t="s">
        <v>21</v>
      </c>
      <c r="E52" s="26" t="s">
        <v>22</v>
      </c>
      <c r="F52" s="27" t="s">
        <v>23</v>
      </c>
      <c r="G52" s="28" t="s">
        <v>38</v>
      </c>
      <c r="H52" s="28" t="s">
        <v>24</v>
      </c>
      <c r="I52" s="69"/>
    </row>
    <row r="53" spans="1:9" ht="15" customHeight="1">
      <c r="A53" s="30"/>
      <c r="B53" s="178"/>
      <c r="C53" s="179"/>
      <c r="D53" s="31"/>
      <c r="E53" s="32"/>
      <c r="F53" s="33"/>
      <c r="G53" s="89" t="str">
        <f>IF(D53&gt;0,ROUNDDOWN(D53*E53*F53,0),"")</f>
        <v/>
      </c>
      <c r="H53" s="34" t="str">
        <f>IF(F53="","",ROUND(E53*F53,0))</f>
        <v/>
      </c>
      <c r="I53" s="69"/>
    </row>
    <row r="54" spans="1:9" ht="15" customHeight="1">
      <c r="A54" s="30"/>
      <c r="B54" s="178"/>
      <c r="C54" s="179"/>
      <c r="D54" s="31"/>
      <c r="E54" s="32"/>
      <c r="F54" s="33"/>
      <c r="G54" s="89" t="str">
        <f t="shared" ref="G54:G99" si="2">IF(D54&gt;0,ROUNDDOWN(D54*E54*F54,0),"")</f>
        <v/>
      </c>
      <c r="H54" s="34" t="str">
        <f t="shared" ref="H54:H99" si="3">IF(F54="","",ROUND(E54*F54,0))</f>
        <v/>
      </c>
      <c r="I54" s="69"/>
    </row>
    <row r="55" spans="1:9" ht="15" customHeight="1">
      <c r="A55" s="30"/>
      <c r="B55" s="178"/>
      <c r="C55" s="179"/>
      <c r="D55" s="31"/>
      <c r="E55" s="32"/>
      <c r="F55" s="33"/>
      <c r="G55" s="89" t="str">
        <f t="shared" si="2"/>
        <v/>
      </c>
      <c r="H55" s="34" t="str">
        <f t="shared" si="3"/>
        <v/>
      </c>
      <c r="I55" s="69"/>
    </row>
    <row r="56" spans="1:9" ht="15" customHeight="1">
      <c r="A56" s="30"/>
      <c r="B56" s="178"/>
      <c r="C56" s="179"/>
      <c r="D56" s="31"/>
      <c r="E56" s="32"/>
      <c r="F56" s="33"/>
      <c r="G56" s="89" t="str">
        <f t="shared" si="2"/>
        <v/>
      </c>
      <c r="H56" s="34" t="str">
        <f t="shared" si="3"/>
        <v/>
      </c>
      <c r="I56" s="69"/>
    </row>
    <row r="57" spans="1:9" ht="15" customHeight="1">
      <c r="A57" s="30"/>
      <c r="B57" s="178"/>
      <c r="C57" s="179"/>
      <c r="D57" s="31"/>
      <c r="E57" s="32"/>
      <c r="F57" s="33"/>
      <c r="G57" s="89" t="str">
        <f t="shared" si="2"/>
        <v/>
      </c>
      <c r="H57" s="34" t="str">
        <f t="shared" si="3"/>
        <v/>
      </c>
      <c r="I57" s="69"/>
    </row>
    <row r="58" spans="1:9" ht="15" customHeight="1">
      <c r="A58" s="30"/>
      <c r="B58" s="178"/>
      <c r="C58" s="179"/>
      <c r="D58" s="31"/>
      <c r="E58" s="32"/>
      <c r="F58" s="33"/>
      <c r="G58" s="89" t="str">
        <f t="shared" si="2"/>
        <v/>
      </c>
      <c r="H58" s="34" t="str">
        <f t="shared" si="3"/>
        <v/>
      </c>
      <c r="I58" s="69"/>
    </row>
    <row r="59" spans="1:9" ht="15" customHeight="1">
      <c r="A59" s="30"/>
      <c r="B59" s="178"/>
      <c r="C59" s="179"/>
      <c r="D59" s="31"/>
      <c r="E59" s="32"/>
      <c r="F59" s="33"/>
      <c r="G59" s="89" t="str">
        <f t="shared" si="2"/>
        <v/>
      </c>
      <c r="H59" s="34" t="str">
        <f t="shared" si="3"/>
        <v/>
      </c>
      <c r="I59" s="69"/>
    </row>
    <row r="60" spans="1:9" ht="15" customHeight="1">
      <c r="A60" s="30"/>
      <c r="B60" s="178"/>
      <c r="C60" s="179"/>
      <c r="D60" s="31"/>
      <c r="E60" s="32"/>
      <c r="F60" s="33"/>
      <c r="G60" s="89" t="str">
        <f t="shared" si="2"/>
        <v/>
      </c>
      <c r="H60" s="34" t="str">
        <f t="shared" si="3"/>
        <v/>
      </c>
      <c r="I60" s="69"/>
    </row>
    <row r="61" spans="1:9" ht="15" customHeight="1">
      <c r="A61" s="30"/>
      <c r="B61" s="178"/>
      <c r="C61" s="179"/>
      <c r="D61" s="31"/>
      <c r="E61" s="32"/>
      <c r="F61" s="33"/>
      <c r="G61" s="89" t="str">
        <f t="shared" si="2"/>
        <v/>
      </c>
      <c r="H61" s="34" t="str">
        <f t="shared" si="3"/>
        <v/>
      </c>
      <c r="I61" s="69"/>
    </row>
    <row r="62" spans="1:9" ht="15" customHeight="1">
      <c r="A62" s="30"/>
      <c r="B62" s="178"/>
      <c r="C62" s="179"/>
      <c r="D62" s="31"/>
      <c r="E62" s="32"/>
      <c r="F62" s="33"/>
      <c r="G62" s="89" t="str">
        <f t="shared" si="2"/>
        <v/>
      </c>
      <c r="H62" s="34" t="str">
        <f t="shared" si="3"/>
        <v/>
      </c>
      <c r="I62" s="69"/>
    </row>
    <row r="63" spans="1:9" ht="15" customHeight="1">
      <c r="A63" s="30"/>
      <c r="B63" s="178"/>
      <c r="C63" s="179"/>
      <c r="D63" s="31"/>
      <c r="E63" s="32"/>
      <c r="F63" s="33"/>
      <c r="G63" s="89" t="str">
        <f t="shared" si="2"/>
        <v/>
      </c>
      <c r="H63" s="34" t="str">
        <f t="shared" si="3"/>
        <v/>
      </c>
      <c r="I63" s="69"/>
    </row>
    <row r="64" spans="1:9" ht="15" customHeight="1">
      <c r="A64" s="30"/>
      <c r="B64" s="178"/>
      <c r="C64" s="179"/>
      <c r="D64" s="31"/>
      <c r="E64" s="32"/>
      <c r="F64" s="33"/>
      <c r="G64" s="89" t="str">
        <f t="shared" si="2"/>
        <v/>
      </c>
      <c r="H64" s="34" t="str">
        <f t="shared" si="3"/>
        <v/>
      </c>
      <c r="I64" s="69"/>
    </row>
    <row r="65" spans="1:9" ht="15" customHeight="1">
      <c r="A65" s="30"/>
      <c r="B65" s="178"/>
      <c r="C65" s="179"/>
      <c r="D65" s="31"/>
      <c r="E65" s="32"/>
      <c r="F65" s="33"/>
      <c r="G65" s="89" t="str">
        <f t="shared" si="2"/>
        <v/>
      </c>
      <c r="H65" s="34" t="str">
        <f t="shared" si="3"/>
        <v/>
      </c>
      <c r="I65" s="69"/>
    </row>
    <row r="66" spans="1:9" ht="15" customHeight="1">
      <c r="A66" s="30"/>
      <c r="B66" s="178"/>
      <c r="C66" s="179"/>
      <c r="D66" s="31"/>
      <c r="E66" s="32"/>
      <c r="F66" s="33"/>
      <c r="G66" s="89" t="str">
        <f t="shared" si="2"/>
        <v/>
      </c>
      <c r="H66" s="34" t="str">
        <f t="shared" si="3"/>
        <v/>
      </c>
      <c r="I66" s="69"/>
    </row>
    <row r="67" spans="1:9" ht="15" customHeight="1">
      <c r="A67" s="30"/>
      <c r="B67" s="178"/>
      <c r="C67" s="179"/>
      <c r="D67" s="31"/>
      <c r="E67" s="32"/>
      <c r="F67" s="33"/>
      <c r="G67" s="89" t="str">
        <f t="shared" si="2"/>
        <v/>
      </c>
      <c r="H67" s="34" t="str">
        <f t="shared" si="3"/>
        <v/>
      </c>
      <c r="I67" s="69"/>
    </row>
    <row r="68" spans="1:9" ht="15" customHeight="1">
      <c r="A68" s="30"/>
      <c r="B68" s="178"/>
      <c r="C68" s="179"/>
      <c r="D68" s="31"/>
      <c r="E68" s="32"/>
      <c r="F68" s="33"/>
      <c r="G68" s="89" t="str">
        <f t="shared" si="2"/>
        <v/>
      </c>
      <c r="H68" s="34" t="str">
        <f t="shared" si="3"/>
        <v/>
      </c>
      <c r="I68" s="69"/>
    </row>
    <row r="69" spans="1:9" ht="15" customHeight="1">
      <c r="A69" s="30"/>
      <c r="B69" s="178"/>
      <c r="C69" s="179"/>
      <c r="D69" s="31"/>
      <c r="E69" s="32"/>
      <c r="F69" s="33"/>
      <c r="G69" s="89" t="str">
        <f t="shared" si="2"/>
        <v/>
      </c>
      <c r="H69" s="34" t="str">
        <f t="shared" si="3"/>
        <v/>
      </c>
      <c r="I69" s="69"/>
    </row>
    <row r="70" spans="1:9" ht="15" customHeight="1">
      <c r="A70" s="30"/>
      <c r="B70" s="178"/>
      <c r="C70" s="179"/>
      <c r="D70" s="31"/>
      <c r="E70" s="32"/>
      <c r="F70" s="33"/>
      <c r="G70" s="89" t="str">
        <f t="shared" si="2"/>
        <v/>
      </c>
      <c r="H70" s="34" t="str">
        <f t="shared" si="3"/>
        <v/>
      </c>
      <c r="I70" s="69"/>
    </row>
    <row r="71" spans="1:9" ht="15" customHeight="1">
      <c r="A71" s="30"/>
      <c r="B71" s="178"/>
      <c r="C71" s="179"/>
      <c r="D71" s="31"/>
      <c r="E71" s="32"/>
      <c r="F71" s="33"/>
      <c r="G71" s="89" t="str">
        <f t="shared" si="2"/>
        <v/>
      </c>
      <c r="H71" s="34" t="str">
        <f t="shared" si="3"/>
        <v/>
      </c>
      <c r="I71" s="69"/>
    </row>
    <row r="72" spans="1:9" ht="15" customHeight="1">
      <c r="A72" s="30"/>
      <c r="B72" s="178"/>
      <c r="C72" s="179"/>
      <c r="D72" s="31"/>
      <c r="E72" s="32"/>
      <c r="F72" s="33"/>
      <c r="G72" s="89" t="str">
        <f t="shared" si="2"/>
        <v/>
      </c>
      <c r="H72" s="34" t="str">
        <f t="shared" si="3"/>
        <v/>
      </c>
      <c r="I72" s="69"/>
    </row>
    <row r="73" spans="1:9" ht="15" customHeight="1">
      <c r="A73" s="30"/>
      <c r="B73" s="178"/>
      <c r="C73" s="179"/>
      <c r="D73" s="31"/>
      <c r="E73" s="32"/>
      <c r="F73" s="33"/>
      <c r="G73" s="89" t="str">
        <f t="shared" si="2"/>
        <v/>
      </c>
      <c r="H73" s="34" t="str">
        <f t="shared" si="3"/>
        <v/>
      </c>
      <c r="I73" s="69"/>
    </row>
    <row r="74" spans="1:9" ht="15" customHeight="1">
      <c r="A74" s="30"/>
      <c r="B74" s="178"/>
      <c r="C74" s="179"/>
      <c r="D74" s="31"/>
      <c r="E74" s="32"/>
      <c r="F74" s="33"/>
      <c r="G74" s="89" t="str">
        <f t="shared" si="2"/>
        <v/>
      </c>
      <c r="H74" s="34" t="str">
        <f t="shared" si="3"/>
        <v/>
      </c>
      <c r="I74" s="69"/>
    </row>
    <row r="75" spans="1:9" ht="15" customHeight="1">
      <c r="A75" s="30"/>
      <c r="B75" s="178"/>
      <c r="C75" s="179"/>
      <c r="D75" s="31"/>
      <c r="E75" s="32"/>
      <c r="F75" s="33"/>
      <c r="G75" s="89" t="str">
        <f t="shared" si="2"/>
        <v/>
      </c>
      <c r="H75" s="34" t="str">
        <f t="shared" si="3"/>
        <v/>
      </c>
      <c r="I75" s="69"/>
    </row>
    <row r="76" spans="1:9" ht="15" customHeight="1">
      <c r="A76" s="30"/>
      <c r="B76" s="178"/>
      <c r="C76" s="179"/>
      <c r="D76" s="31"/>
      <c r="E76" s="32"/>
      <c r="F76" s="33"/>
      <c r="G76" s="89" t="str">
        <f t="shared" si="2"/>
        <v/>
      </c>
      <c r="H76" s="34" t="str">
        <f t="shared" si="3"/>
        <v/>
      </c>
      <c r="I76" s="64"/>
    </row>
    <row r="77" spans="1:9" ht="15" customHeight="1">
      <c r="A77" s="30"/>
      <c r="B77" s="178"/>
      <c r="C77" s="179"/>
      <c r="D77" s="31"/>
      <c r="E77" s="32"/>
      <c r="F77" s="33"/>
      <c r="G77" s="89" t="str">
        <f t="shared" si="2"/>
        <v/>
      </c>
      <c r="H77" s="34" t="str">
        <f t="shared" si="3"/>
        <v/>
      </c>
      <c r="I77" s="69"/>
    </row>
    <row r="78" spans="1:9" ht="15" customHeight="1">
      <c r="A78" s="30"/>
      <c r="B78" s="178"/>
      <c r="C78" s="179"/>
      <c r="D78" s="31"/>
      <c r="E78" s="32"/>
      <c r="F78" s="33"/>
      <c r="G78" s="89" t="str">
        <f t="shared" si="2"/>
        <v/>
      </c>
      <c r="H78" s="34" t="str">
        <f t="shared" si="3"/>
        <v/>
      </c>
      <c r="I78" s="69"/>
    </row>
    <row r="79" spans="1:9" ht="15" customHeight="1">
      <c r="A79" s="30"/>
      <c r="B79" s="178"/>
      <c r="C79" s="179"/>
      <c r="D79" s="31"/>
      <c r="E79" s="32"/>
      <c r="F79" s="33"/>
      <c r="G79" s="89" t="str">
        <f t="shared" si="2"/>
        <v/>
      </c>
      <c r="H79" s="34" t="str">
        <f t="shared" si="3"/>
        <v/>
      </c>
      <c r="I79" s="69"/>
    </row>
    <row r="80" spans="1:9" ht="15" customHeight="1">
      <c r="A80" s="30"/>
      <c r="B80" s="178"/>
      <c r="C80" s="179"/>
      <c r="D80" s="31"/>
      <c r="E80" s="32"/>
      <c r="F80" s="33"/>
      <c r="G80" s="89" t="str">
        <f t="shared" si="2"/>
        <v/>
      </c>
      <c r="H80" s="34" t="str">
        <f t="shared" si="3"/>
        <v/>
      </c>
      <c r="I80" s="69"/>
    </row>
    <row r="81" spans="1:9" ht="15" customHeight="1">
      <c r="A81" s="30"/>
      <c r="B81" s="178"/>
      <c r="C81" s="179"/>
      <c r="D81" s="31"/>
      <c r="E81" s="32"/>
      <c r="F81" s="33"/>
      <c r="G81" s="89" t="str">
        <f t="shared" si="2"/>
        <v/>
      </c>
      <c r="H81" s="34" t="str">
        <f t="shared" si="3"/>
        <v/>
      </c>
      <c r="I81" s="69"/>
    </row>
    <row r="82" spans="1:9" ht="15" customHeight="1">
      <c r="A82" s="30"/>
      <c r="B82" s="178"/>
      <c r="C82" s="179"/>
      <c r="D82" s="31"/>
      <c r="E82" s="32"/>
      <c r="F82" s="33"/>
      <c r="G82" s="89" t="str">
        <f t="shared" si="2"/>
        <v/>
      </c>
      <c r="H82" s="34" t="str">
        <f t="shared" si="3"/>
        <v/>
      </c>
      <c r="I82" s="69"/>
    </row>
    <row r="83" spans="1:9" ht="15" customHeight="1">
      <c r="A83" s="30"/>
      <c r="B83" s="178"/>
      <c r="C83" s="179"/>
      <c r="D83" s="31"/>
      <c r="E83" s="32"/>
      <c r="F83" s="33"/>
      <c r="G83" s="89" t="str">
        <f t="shared" si="2"/>
        <v/>
      </c>
      <c r="H83" s="34" t="str">
        <f t="shared" si="3"/>
        <v/>
      </c>
      <c r="I83" s="69"/>
    </row>
    <row r="84" spans="1:9" ht="15" customHeight="1">
      <c r="A84" s="30"/>
      <c r="B84" s="178"/>
      <c r="C84" s="179"/>
      <c r="D84" s="31"/>
      <c r="E84" s="32"/>
      <c r="F84" s="33"/>
      <c r="G84" s="89" t="str">
        <f t="shared" si="2"/>
        <v/>
      </c>
      <c r="H84" s="34" t="str">
        <f t="shared" si="3"/>
        <v/>
      </c>
      <c r="I84" s="69"/>
    </row>
    <row r="85" spans="1:9" ht="15" customHeight="1">
      <c r="A85" s="30"/>
      <c r="B85" s="178"/>
      <c r="C85" s="179"/>
      <c r="D85" s="31"/>
      <c r="E85" s="32"/>
      <c r="F85" s="33"/>
      <c r="G85" s="89" t="str">
        <f t="shared" si="2"/>
        <v/>
      </c>
      <c r="H85" s="34" t="str">
        <f t="shared" si="3"/>
        <v/>
      </c>
      <c r="I85" s="69"/>
    </row>
    <row r="86" spans="1:9" ht="15" customHeight="1">
      <c r="A86" s="30"/>
      <c r="B86" s="178"/>
      <c r="C86" s="179"/>
      <c r="D86" s="31"/>
      <c r="E86" s="32"/>
      <c r="F86" s="33"/>
      <c r="G86" s="89" t="str">
        <f t="shared" si="2"/>
        <v/>
      </c>
      <c r="H86" s="34" t="str">
        <f t="shared" si="3"/>
        <v/>
      </c>
      <c r="I86" s="69"/>
    </row>
    <row r="87" spans="1:9" ht="15" customHeight="1">
      <c r="A87" s="30"/>
      <c r="B87" s="178"/>
      <c r="C87" s="179"/>
      <c r="D87" s="31"/>
      <c r="E87" s="32"/>
      <c r="F87" s="33"/>
      <c r="G87" s="89" t="str">
        <f t="shared" si="2"/>
        <v/>
      </c>
      <c r="H87" s="34" t="str">
        <f t="shared" si="3"/>
        <v/>
      </c>
      <c r="I87" s="69"/>
    </row>
    <row r="88" spans="1:9" ht="15" customHeight="1">
      <c r="A88" s="30"/>
      <c r="B88" s="178"/>
      <c r="C88" s="179"/>
      <c r="D88" s="31"/>
      <c r="E88" s="32"/>
      <c r="F88" s="33"/>
      <c r="G88" s="89" t="str">
        <f t="shared" si="2"/>
        <v/>
      </c>
      <c r="H88" s="34" t="str">
        <f t="shared" si="3"/>
        <v/>
      </c>
      <c r="I88" s="69"/>
    </row>
    <row r="89" spans="1:9" ht="15" customHeight="1">
      <c r="A89" s="30"/>
      <c r="B89" s="178"/>
      <c r="C89" s="179"/>
      <c r="D89" s="31"/>
      <c r="E89" s="32"/>
      <c r="F89" s="33"/>
      <c r="G89" s="89" t="str">
        <f t="shared" si="2"/>
        <v/>
      </c>
      <c r="H89" s="34" t="str">
        <f t="shared" si="3"/>
        <v/>
      </c>
      <c r="I89" s="69"/>
    </row>
    <row r="90" spans="1:9" ht="15" customHeight="1">
      <c r="A90" s="30"/>
      <c r="B90" s="178"/>
      <c r="C90" s="179"/>
      <c r="D90" s="31"/>
      <c r="E90" s="32"/>
      <c r="F90" s="33"/>
      <c r="G90" s="89" t="str">
        <f t="shared" si="2"/>
        <v/>
      </c>
      <c r="H90" s="34" t="str">
        <f t="shared" si="3"/>
        <v/>
      </c>
      <c r="I90" s="69"/>
    </row>
    <row r="91" spans="1:9" ht="15" customHeight="1">
      <c r="A91" s="30"/>
      <c r="B91" s="178"/>
      <c r="C91" s="179"/>
      <c r="D91" s="31"/>
      <c r="E91" s="32"/>
      <c r="F91" s="33"/>
      <c r="G91" s="89" t="str">
        <f t="shared" si="2"/>
        <v/>
      </c>
      <c r="H91" s="34" t="str">
        <f t="shared" si="3"/>
        <v/>
      </c>
      <c r="I91" s="69"/>
    </row>
    <row r="92" spans="1:9" ht="15" customHeight="1">
      <c r="A92" s="30"/>
      <c r="B92" s="178"/>
      <c r="C92" s="179"/>
      <c r="D92" s="31"/>
      <c r="E92" s="32"/>
      <c r="F92" s="33"/>
      <c r="G92" s="89" t="str">
        <f t="shared" si="2"/>
        <v/>
      </c>
      <c r="H92" s="34" t="str">
        <f t="shared" si="3"/>
        <v/>
      </c>
      <c r="I92" s="69"/>
    </row>
    <row r="93" spans="1:9" ht="15" customHeight="1">
      <c r="A93" s="30"/>
      <c r="B93" s="178"/>
      <c r="C93" s="179"/>
      <c r="D93" s="31"/>
      <c r="E93" s="32"/>
      <c r="F93" s="33"/>
      <c r="G93" s="89" t="str">
        <f t="shared" si="2"/>
        <v/>
      </c>
      <c r="H93" s="34" t="str">
        <f t="shared" si="3"/>
        <v/>
      </c>
      <c r="I93" s="69"/>
    </row>
    <row r="94" spans="1:9" ht="15" customHeight="1">
      <c r="A94" s="30"/>
      <c r="B94" s="178"/>
      <c r="C94" s="179"/>
      <c r="D94" s="31"/>
      <c r="E94" s="32"/>
      <c r="F94" s="33"/>
      <c r="G94" s="89" t="str">
        <f t="shared" si="2"/>
        <v/>
      </c>
      <c r="H94" s="34" t="str">
        <f t="shared" si="3"/>
        <v/>
      </c>
      <c r="I94" s="69"/>
    </row>
    <row r="95" spans="1:9" ht="15" customHeight="1">
      <c r="A95" s="30"/>
      <c r="B95" s="178"/>
      <c r="C95" s="179"/>
      <c r="D95" s="31"/>
      <c r="E95" s="32"/>
      <c r="F95" s="33"/>
      <c r="G95" s="89" t="str">
        <f t="shared" si="2"/>
        <v/>
      </c>
      <c r="H95" s="34" t="str">
        <f t="shared" si="3"/>
        <v/>
      </c>
      <c r="I95" s="69"/>
    </row>
    <row r="96" spans="1:9" ht="15" customHeight="1">
      <c r="A96" s="30"/>
      <c r="B96" s="178"/>
      <c r="C96" s="179"/>
      <c r="D96" s="31"/>
      <c r="E96" s="32"/>
      <c r="F96" s="33"/>
      <c r="G96" s="89" t="str">
        <f t="shared" si="2"/>
        <v/>
      </c>
      <c r="H96" s="34" t="str">
        <f t="shared" si="3"/>
        <v/>
      </c>
      <c r="I96" s="69"/>
    </row>
    <row r="97" spans="1:9" ht="15" customHeight="1">
      <c r="A97" s="30"/>
      <c r="B97" s="178"/>
      <c r="C97" s="179"/>
      <c r="D97" s="31"/>
      <c r="E97" s="32"/>
      <c r="F97" s="33"/>
      <c r="G97" s="89" t="str">
        <f t="shared" si="2"/>
        <v/>
      </c>
      <c r="H97" s="34" t="str">
        <f t="shared" si="3"/>
        <v/>
      </c>
      <c r="I97" s="69"/>
    </row>
    <row r="98" spans="1:9" ht="15" customHeight="1">
      <c r="A98" s="30"/>
      <c r="B98" s="178"/>
      <c r="C98" s="179"/>
      <c r="D98" s="31"/>
      <c r="E98" s="32"/>
      <c r="F98" s="33"/>
      <c r="G98" s="89" t="str">
        <f t="shared" si="2"/>
        <v/>
      </c>
      <c r="H98" s="34" t="str">
        <f t="shared" si="3"/>
        <v/>
      </c>
      <c r="I98" s="69"/>
    </row>
    <row r="99" spans="1:9" ht="15" customHeight="1" thickBot="1">
      <c r="A99" s="39"/>
      <c r="B99" s="180"/>
      <c r="C99" s="181"/>
      <c r="D99" s="81"/>
      <c r="E99" s="82"/>
      <c r="F99" s="83"/>
      <c r="G99" s="90" t="str">
        <f t="shared" si="2"/>
        <v/>
      </c>
      <c r="H99" s="74" t="str">
        <f t="shared" si="3"/>
        <v/>
      </c>
      <c r="I99" s="69"/>
    </row>
    <row r="100" spans="1:9" ht="15" customHeight="1" thickTop="1">
      <c r="A100" s="182" t="s">
        <v>39</v>
      </c>
      <c r="B100" s="145"/>
      <c r="C100" s="183"/>
      <c r="D100" s="91"/>
      <c r="E100" s="92"/>
      <c r="F100" s="93"/>
      <c r="G100" s="94">
        <f>SUM(G53:G99)</f>
        <v>0</v>
      </c>
      <c r="H100" s="94">
        <f>SUM(H53:H99)</f>
        <v>0</v>
      </c>
      <c r="I100" s="69"/>
    </row>
    <row r="101" spans="1:9" ht="28.5" customHeight="1">
      <c r="A101" s="95"/>
      <c r="B101" s="184" t="s">
        <v>0</v>
      </c>
      <c r="C101" s="184"/>
      <c r="D101" s="184"/>
      <c r="E101" s="184"/>
      <c r="F101" s="184"/>
      <c r="G101" s="184"/>
      <c r="H101" s="88" t="s">
        <v>36</v>
      </c>
    </row>
    <row r="102" spans="1:9" ht="22.5" customHeight="1">
      <c r="A102" s="26" t="s">
        <v>19</v>
      </c>
      <c r="B102" s="185" t="s">
        <v>37</v>
      </c>
      <c r="C102" s="186"/>
      <c r="D102" s="96" t="s">
        <v>21</v>
      </c>
      <c r="E102" s="96" t="s">
        <v>22</v>
      </c>
      <c r="F102" s="97" t="s">
        <v>23</v>
      </c>
      <c r="G102" s="98" t="s">
        <v>38</v>
      </c>
      <c r="H102" s="28" t="s">
        <v>24</v>
      </c>
    </row>
    <row r="103" spans="1:9" ht="15" customHeight="1">
      <c r="A103" s="30"/>
      <c r="B103" s="178"/>
      <c r="C103" s="179"/>
      <c r="D103" s="31"/>
      <c r="E103" s="32"/>
      <c r="F103" s="33"/>
      <c r="G103" s="89" t="str">
        <f>IF(D103&gt;0,ROUNDDOWN(D103*E103*F103,0),"")</f>
        <v/>
      </c>
      <c r="H103" s="34" t="str">
        <f>IF(F103="","",ROUND(E103*F103,0))</f>
        <v/>
      </c>
    </row>
    <row r="104" spans="1:9" ht="15" customHeight="1">
      <c r="A104" s="30"/>
      <c r="B104" s="178"/>
      <c r="C104" s="179"/>
      <c r="D104" s="31"/>
      <c r="E104" s="32"/>
      <c r="F104" s="33"/>
      <c r="G104" s="89" t="str">
        <f t="shared" ref="G104:G149" si="4">IF(D104&gt;0,ROUNDDOWN(D104*E104*F104,0),"")</f>
        <v/>
      </c>
      <c r="H104" s="34" t="str">
        <f t="shared" ref="H104:H149" si="5">IF(F104="","",ROUND(E104*F104,0))</f>
        <v/>
      </c>
    </row>
    <row r="105" spans="1:9" ht="15" customHeight="1">
      <c r="A105" s="30"/>
      <c r="B105" s="178"/>
      <c r="C105" s="179"/>
      <c r="D105" s="31"/>
      <c r="E105" s="32"/>
      <c r="F105" s="33"/>
      <c r="G105" s="89" t="str">
        <f t="shared" si="4"/>
        <v/>
      </c>
      <c r="H105" s="34" t="str">
        <f t="shared" si="5"/>
        <v/>
      </c>
    </row>
    <row r="106" spans="1:9" ht="15" customHeight="1">
      <c r="A106" s="30"/>
      <c r="B106" s="178"/>
      <c r="C106" s="179"/>
      <c r="D106" s="31"/>
      <c r="E106" s="32"/>
      <c r="F106" s="33"/>
      <c r="G106" s="89" t="str">
        <f t="shared" si="4"/>
        <v/>
      </c>
      <c r="H106" s="34" t="str">
        <f t="shared" si="5"/>
        <v/>
      </c>
    </row>
    <row r="107" spans="1:9" ht="15" customHeight="1">
      <c r="A107" s="30"/>
      <c r="B107" s="178"/>
      <c r="C107" s="179"/>
      <c r="D107" s="31"/>
      <c r="E107" s="32"/>
      <c r="F107" s="33"/>
      <c r="G107" s="89" t="str">
        <f t="shared" si="4"/>
        <v/>
      </c>
      <c r="H107" s="34" t="str">
        <f t="shared" si="5"/>
        <v/>
      </c>
    </row>
    <row r="108" spans="1:9" ht="15" customHeight="1">
      <c r="A108" s="30"/>
      <c r="B108" s="178"/>
      <c r="C108" s="179"/>
      <c r="D108" s="31"/>
      <c r="E108" s="32"/>
      <c r="F108" s="33"/>
      <c r="G108" s="89" t="str">
        <f t="shared" si="4"/>
        <v/>
      </c>
      <c r="H108" s="34" t="str">
        <f t="shared" si="5"/>
        <v/>
      </c>
    </row>
    <row r="109" spans="1:9" ht="15" customHeight="1">
      <c r="A109" s="30"/>
      <c r="B109" s="178"/>
      <c r="C109" s="179"/>
      <c r="D109" s="31"/>
      <c r="E109" s="32"/>
      <c r="F109" s="33"/>
      <c r="G109" s="89" t="str">
        <f t="shared" si="4"/>
        <v/>
      </c>
      <c r="H109" s="34" t="str">
        <f t="shared" si="5"/>
        <v/>
      </c>
    </row>
    <row r="110" spans="1:9" ht="15" customHeight="1">
      <c r="A110" s="30"/>
      <c r="B110" s="178"/>
      <c r="C110" s="179"/>
      <c r="D110" s="31"/>
      <c r="E110" s="32"/>
      <c r="F110" s="33"/>
      <c r="G110" s="89" t="str">
        <f t="shared" si="4"/>
        <v/>
      </c>
      <c r="H110" s="34" t="str">
        <f t="shared" si="5"/>
        <v/>
      </c>
    </row>
    <row r="111" spans="1:9" ht="15" customHeight="1">
      <c r="A111" s="30"/>
      <c r="B111" s="178"/>
      <c r="C111" s="179"/>
      <c r="D111" s="31"/>
      <c r="E111" s="32"/>
      <c r="F111" s="33"/>
      <c r="G111" s="89" t="str">
        <f t="shared" si="4"/>
        <v/>
      </c>
      <c r="H111" s="34" t="str">
        <f t="shared" si="5"/>
        <v/>
      </c>
    </row>
    <row r="112" spans="1:9" ht="15" customHeight="1">
      <c r="A112" s="30"/>
      <c r="B112" s="178"/>
      <c r="C112" s="179"/>
      <c r="D112" s="31"/>
      <c r="E112" s="32"/>
      <c r="F112" s="33"/>
      <c r="G112" s="89" t="str">
        <f t="shared" si="4"/>
        <v/>
      </c>
      <c r="H112" s="34" t="str">
        <f t="shared" si="5"/>
        <v/>
      </c>
    </row>
    <row r="113" spans="1:8" ht="15" customHeight="1">
      <c r="A113" s="30"/>
      <c r="B113" s="178"/>
      <c r="C113" s="179"/>
      <c r="D113" s="31"/>
      <c r="E113" s="32"/>
      <c r="F113" s="33"/>
      <c r="G113" s="89" t="str">
        <f t="shared" si="4"/>
        <v/>
      </c>
      <c r="H113" s="34" t="str">
        <f t="shared" si="5"/>
        <v/>
      </c>
    </row>
    <row r="114" spans="1:8" ht="15" customHeight="1">
      <c r="A114" s="30"/>
      <c r="B114" s="178"/>
      <c r="C114" s="179"/>
      <c r="D114" s="31"/>
      <c r="E114" s="32"/>
      <c r="F114" s="33"/>
      <c r="G114" s="89" t="str">
        <f t="shared" si="4"/>
        <v/>
      </c>
      <c r="H114" s="34" t="str">
        <f t="shared" si="5"/>
        <v/>
      </c>
    </row>
    <row r="115" spans="1:8" ht="15" customHeight="1">
      <c r="A115" s="30"/>
      <c r="B115" s="178"/>
      <c r="C115" s="179"/>
      <c r="D115" s="31"/>
      <c r="E115" s="32"/>
      <c r="F115" s="33"/>
      <c r="G115" s="89" t="str">
        <f t="shared" si="4"/>
        <v/>
      </c>
      <c r="H115" s="34" t="str">
        <f t="shared" si="5"/>
        <v/>
      </c>
    </row>
    <row r="116" spans="1:8" ht="15" customHeight="1">
      <c r="A116" s="30"/>
      <c r="B116" s="178"/>
      <c r="C116" s="179"/>
      <c r="D116" s="31"/>
      <c r="E116" s="32"/>
      <c r="F116" s="33"/>
      <c r="G116" s="89" t="str">
        <f t="shared" si="4"/>
        <v/>
      </c>
      <c r="H116" s="34" t="str">
        <f t="shared" si="5"/>
        <v/>
      </c>
    </row>
    <row r="117" spans="1:8" ht="15" customHeight="1">
      <c r="A117" s="30"/>
      <c r="B117" s="178"/>
      <c r="C117" s="179"/>
      <c r="D117" s="31"/>
      <c r="E117" s="32"/>
      <c r="F117" s="33"/>
      <c r="G117" s="89" t="str">
        <f t="shared" si="4"/>
        <v/>
      </c>
      <c r="H117" s="34" t="str">
        <f t="shared" si="5"/>
        <v/>
      </c>
    </row>
    <row r="118" spans="1:8" ht="15" customHeight="1">
      <c r="A118" s="30"/>
      <c r="B118" s="178"/>
      <c r="C118" s="179"/>
      <c r="D118" s="31"/>
      <c r="E118" s="32"/>
      <c r="F118" s="33"/>
      <c r="G118" s="89" t="str">
        <f t="shared" si="4"/>
        <v/>
      </c>
      <c r="H118" s="34" t="str">
        <f t="shared" si="5"/>
        <v/>
      </c>
    </row>
    <row r="119" spans="1:8" ht="15" customHeight="1">
      <c r="A119" s="30"/>
      <c r="B119" s="178"/>
      <c r="C119" s="179"/>
      <c r="D119" s="31"/>
      <c r="E119" s="32"/>
      <c r="F119" s="33"/>
      <c r="G119" s="89" t="str">
        <f t="shared" si="4"/>
        <v/>
      </c>
      <c r="H119" s="34" t="str">
        <f t="shared" si="5"/>
        <v/>
      </c>
    </row>
    <row r="120" spans="1:8" ht="15" customHeight="1">
      <c r="A120" s="30"/>
      <c r="B120" s="178"/>
      <c r="C120" s="179"/>
      <c r="D120" s="31"/>
      <c r="E120" s="32"/>
      <c r="F120" s="33"/>
      <c r="G120" s="89" t="str">
        <f t="shared" si="4"/>
        <v/>
      </c>
      <c r="H120" s="34" t="str">
        <f t="shared" si="5"/>
        <v/>
      </c>
    </row>
    <row r="121" spans="1:8" ht="15" customHeight="1">
      <c r="A121" s="30"/>
      <c r="B121" s="178"/>
      <c r="C121" s="179"/>
      <c r="D121" s="31"/>
      <c r="E121" s="32"/>
      <c r="F121" s="33"/>
      <c r="G121" s="89" t="str">
        <f t="shared" si="4"/>
        <v/>
      </c>
      <c r="H121" s="34" t="str">
        <f t="shared" si="5"/>
        <v/>
      </c>
    </row>
    <row r="122" spans="1:8" ht="15" customHeight="1">
      <c r="A122" s="30"/>
      <c r="B122" s="178"/>
      <c r="C122" s="179"/>
      <c r="D122" s="31"/>
      <c r="E122" s="32"/>
      <c r="F122" s="33"/>
      <c r="G122" s="89" t="str">
        <f t="shared" si="4"/>
        <v/>
      </c>
      <c r="H122" s="34" t="str">
        <f t="shared" si="5"/>
        <v/>
      </c>
    </row>
    <row r="123" spans="1:8" ht="15" customHeight="1">
      <c r="A123" s="30"/>
      <c r="B123" s="178"/>
      <c r="C123" s="179"/>
      <c r="D123" s="31"/>
      <c r="E123" s="32"/>
      <c r="F123" s="33"/>
      <c r="G123" s="89" t="str">
        <f t="shared" si="4"/>
        <v/>
      </c>
      <c r="H123" s="34" t="str">
        <f t="shared" si="5"/>
        <v/>
      </c>
    </row>
    <row r="124" spans="1:8" ht="15" customHeight="1">
      <c r="A124" s="30"/>
      <c r="B124" s="178"/>
      <c r="C124" s="179"/>
      <c r="D124" s="31"/>
      <c r="E124" s="32"/>
      <c r="F124" s="33"/>
      <c r="G124" s="89" t="str">
        <f t="shared" si="4"/>
        <v/>
      </c>
      <c r="H124" s="34" t="str">
        <f t="shared" si="5"/>
        <v/>
      </c>
    </row>
    <row r="125" spans="1:8" ht="15" customHeight="1">
      <c r="A125" s="30"/>
      <c r="B125" s="178"/>
      <c r="C125" s="179"/>
      <c r="D125" s="31"/>
      <c r="E125" s="32"/>
      <c r="F125" s="33"/>
      <c r="G125" s="89" t="str">
        <f t="shared" si="4"/>
        <v/>
      </c>
      <c r="H125" s="34" t="str">
        <f t="shared" si="5"/>
        <v/>
      </c>
    </row>
    <row r="126" spans="1:8" ht="15" customHeight="1">
      <c r="A126" s="30"/>
      <c r="B126" s="178"/>
      <c r="C126" s="179"/>
      <c r="D126" s="31"/>
      <c r="E126" s="32"/>
      <c r="F126" s="33"/>
      <c r="G126" s="89" t="str">
        <f t="shared" si="4"/>
        <v/>
      </c>
      <c r="H126" s="34" t="str">
        <f t="shared" si="5"/>
        <v/>
      </c>
    </row>
    <row r="127" spans="1:8" ht="15" customHeight="1">
      <c r="A127" s="30"/>
      <c r="B127" s="178"/>
      <c r="C127" s="179"/>
      <c r="D127" s="31"/>
      <c r="E127" s="32"/>
      <c r="F127" s="33"/>
      <c r="G127" s="89" t="str">
        <f t="shared" si="4"/>
        <v/>
      </c>
      <c r="H127" s="34" t="str">
        <f t="shared" si="5"/>
        <v/>
      </c>
    </row>
    <row r="128" spans="1:8" ht="15" customHeight="1">
      <c r="A128" s="30"/>
      <c r="B128" s="178"/>
      <c r="C128" s="179"/>
      <c r="D128" s="31"/>
      <c r="E128" s="32"/>
      <c r="F128" s="33"/>
      <c r="G128" s="89" t="str">
        <f t="shared" si="4"/>
        <v/>
      </c>
      <c r="H128" s="34" t="str">
        <f t="shared" si="5"/>
        <v/>
      </c>
    </row>
    <row r="129" spans="1:8" ht="15" customHeight="1">
      <c r="A129" s="30"/>
      <c r="B129" s="178"/>
      <c r="C129" s="179"/>
      <c r="D129" s="31"/>
      <c r="E129" s="32"/>
      <c r="F129" s="33"/>
      <c r="G129" s="89" t="str">
        <f t="shared" si="4"/>
        <v/>
      </c>
      <c r="H129" s="34" t="str">
        <f t="shared" si="5"/>
        <v/>
      </c>
    </row>
    <row r="130" spans="1:8" ht="15" customHeight="1">
      <c r="A130" s="30"/>
      <c r="B130" s="178"/>
      <c r="C130" s="179"/>
      <c r="D130" s="31"/>
      <c r="E130" s="32"/>
      <c r="F130" s="33"/>
      <c r="G130" s="89" t="str">
        <f t="shared" si="4"/>
        <v/>
      </c>
      <c r="H130" s="34" t="str">
        <f t="shared" si="5"/>
        <v/>
      </c>
    </row>
    <row r="131" spans="1:8" ht="15" customHeight="1">
      <c r="A131" s="30"/>
      <c r="B131" s="178"/>
      <c r="C131" s="179"/>
      <c r="D131" s="31"/>
      <c r="E131" s="32"/>
      <c r="F131" s="33"/>
      <c r="G131" s="89" t="str">
        <f t="shared" si="4"/>
        <v/>
      </c>
      <c r="H131" s="34" t="str">
        <f t="shared" si="5"/>
        <v/>
      </c>
    </row>
    <row r="132" spans="1:8" ht="15" customHeight="1">
      <c r="A132" s="30"/>
      <c r="B132" s="178"/>
      <c r="C132" s="179"/>
      <c r="D132" s="31"/>
      <c r="E132" s="32"/>
      <c r="F132" s="33"/>
      <c r="G132" s="89" t="str">
        <f t="shared" si="4"/>
        <v/>
      </c>
      <c r="H132" s="34" t="str">
        <f t="shared" si="5"/>
        <v/>
      </c>
    </row>
    <row r="133" spans="1:8" ht="15" customHeight="1">
      <c r="A133" s="30"/>
      <c r="B133" s="178"/>
      <c r="C133" s="179"/>
      <c r="D133" s="31"/>
      <c r="E133" s="32"/>
      <c r="F133" s="33"/>
      <c r="G133" s="89" t="str">
        <f t="shared" si="4"/>
        <v/>
      </c>
      <c r="H133" s="34" t="str">
        <f t="shared" si="5"/>
        <v/>
      </c>
    </row>
    <row r="134" spans="1:8" ht="15" customHeight="1">
      <c r="A134" s="30"/>
      <c r="B134" s="178"/>
      <c r="C134" s="179"/>
      <c r="D134" s="31"/>
      <c r="E134" s="32"/>
      <c r="F134" s="33"/>
      <c r="G134" s="89" t="str">
        <f t="shared" si="4"/>
        <v/>
      </c>
      <c r="H134" s="34" t="str">
        <f t="shared" si="5"/>
        <v/>
      </c>
    </row>
    <row r="135" spans="1:8" ht="15" customHeight="1">
      <c r="A135" s="30"/>
      <c r="B135" s="178"/>
      <c r="C135" s="179"/>
      <c r="D135" s="31"/>
      <c r="E135" s="32"/>
      <c r="F135" s="33"/>
      <c r="G135" s="89" t="str">
        <f t="shared" si="4"/>
        <v/>
      </c>
      <c r="H135" s="34" t="str">
        <f t="shared" si="5"/>
        <v/>
      </c>
    </row>
    <row r="136" spans="1:8" ht="15" customHeight="1">
      <c r="A136" s="30"/>
      <c r="B136" s="178"/>
      <c r="C136" s="179"/>
      <c r="D136" s="31"/>
      <c r="E136" s="32"/>
      <c r="F136" s="33"/>
      <c r="G136" s="89" t="str">
        <f t="shared" si="4"/>
        <v/>
      </c>
      <c r="H136" s="34" t="str">
        <f t="shared" si="5"/>
        <v/>
      </c>
    </row>
    <row r="137" spans="1:8" ht="15" customHeight="1">
      <c r="A137" s="30"/>
      <c r="B137" s="178"/>
      <c r="C137" s="179"/>
      <c r="D137" s="31"/>
      <c r="E137" s="32"/>
      <c r="F137" s="33"/>
      <c r="G137" s="89" t="str">
        <f t="shared" si="4"/>
        <v/>
      </c>
      <c r="H137" s="34" t="str">
        <f t="shared" si="5"/>
        <v/>
      </c>
    </row>
    <row r="138" spans="1:8" ht="15" customHeight="1">
      <c r="A138" s="30"/>
      <c r="B138" s="178"/>
      <c r="C138" s="179"/>
      <c r="D138" s="31"/>
      <c r="E138" s="32"/>
      <c r="F138" s="33"/>
      <c r="G138" s="89" t="str">
        <f t="shared" si="4"/>
        <v/>
      </c>
      <c r="H138" s="34" t="str">
        <f t="shared" si="5"/>
        <v/>
      </c>
    </row>
    <row r="139" spans="1:8" ht="15" customHeight="1">
      <c r="A139" s="30"/>
      <c r="B139" s="178"/>
      <c r="C139" s="179"/>
      <c r="D139" s="31"/>
      <c r="E139" s="32"/>
      <c r="F139" s="33"/>
      <c r="G139" s="89" t="str">
        <f t="shared" si="4"/>
        <v/>
      </c>
      <c r="H139" s="34" t="str">
        <f t="shared" si="5"/>
        <v/>
      </c>
    </row>
    <row r="140" spans="1:8" ht="15" customHeight="1">
      <c r="A140" s="30"/>
      <c r="B140" s="178"/>
      <c r="C140" s="179"/>
      <c r="D140" s="31"/>
      <c r="E140" s="32"/>
      <c r="F140" s="33"/>
      <c r="G140" s="89" t="str">
        <f t="shared" si="4"/>
        <v/>
      </c>
      <c r="H140" s="34" t="str">
        <f t="shared" si="5"/>
        <v/>
      </c>
    </row>
    <row r="141" spans="1:8" ht="15" customHeight="1">
      <c r="A141" s="30"/>
      <c r="B141" s="178"/>
      <c r="C141" s="179"/>
      <c r="D141" s="31"/>
      <c r="E141" s="32"/>
      <c r="F141" s="33"/>
      <c r="G141" s="89" t="str">
        <f t="shared" si="4"/>
        <v/>
      </c>
      <c r="H141" s="34" t="str">
        <f t="shared" si="5"/>
        <v/>
      </c>
    </row>
    <row r="142" spans="1:8" ht="15" customHeight="1">
      <c r="A142" s="30"/>
      <c r="B142" s="178"/>
      <c r="C142" s="179"/>
      <c r="D142" s="31"/>
      <c r="E142" s="32"/>
      <c r="F142" s="33"/>
      <c r="G142" s="89" t="str">
        <f t="shared" si="4"/>
        <v/>
      </c>
      <c r="H142" s="34" t="str">
        <f t="shared" si="5"/>
        <v/>
      </c>
    </row>
    <row r="143" spans="1:8" ht="15" customHeight="1">
      <c r="A143" s="30"/>
      <c r="B143" s="178"/>
      <c r="C143" s="179"/>
      <c r="D143" s="31"/>
      <c r="E143" s="32"/>
      <c r="F143" s="33"/>
      <c r="G143" s="89" t="str">
        <f t="shared" si="4"/>
        <v/>
      </c>
      <c r="H143" s="34" t="str">
        <f t="shared" si="5"/>
        <v/>
      </c>
    </row>
    <row r="144" spans="1:8" ht="15" customHeight="1">
      <c r="A144" s="30"/>
      <c r="B144" s="178"/>
      <c r="C144" s="179"/>
      <c r="D144" s="31"/>
      <c r="E144" s="32"/>
      <c r="F144" s="33"/>
      <c r="G144" s="89" t="str">
        <f t="shared" si="4"/>
        <v/>
      </c>
      <c r="H144" s="34" t="str">
        <f t="shared" si="5"/>
        <v/>
      </c>
    </row>
    <row r="145" spans="1:8" ht="15" customHeight="1">
      <c r="A145" s="30"/>
      <c r="B145" s="178"/>
      <c r="C145" s="179"/>
      <c r="D145" s="31"/>
      <c r="E145" s="32"/>
      <c r="F145" s="33"/>
      <c r="G145" s="89" t="str">
        <f t="shared" si="4"/>
        <v/>
      </c>
      <c r="H145" s="34" t="str">
        <f t="shared" si="5"/>
        <v/>
      </c>
    </row>
    <row r="146" spans="1:8" ht="15" customHeight="1">
      <c r="A146" s="30"/>
      <c r="B146" s="178"/>
      <c r="C146" s="179"/>
      <c r="D146" s="31"/>
      <c r="E146" s="32"/>
      <c r="F146" s="33"/>
      <c r="G146" s="89" t="str">
        <f t="shared" si="4"/>
        <v/>
      </c>
      <c r="H146" s="34" t="str">
        <f t="shared" si="5"/>
        <v/>
      </c>
    </row>
    <row r="147" spans="1:8" ht="15" customHeight="1">
      <c r="A147" s="30"/>
      <c r="B147" s="178"/>
      <c r="C147" s="179"/>
      <c r="D147" s="31"/>
      <c r="E147" s="32"/>
      <c r="F147" s="33"/>
      <c r="G147" s="89" t="str">
        <f t="shared" si="4"/>
        <v/>
      </c>
      <c r="H147" s="34" t="str">
        <f t="shared" si="5"/>
        <v/>
      </c>
    </row>
    <row r="148" spans="1:8" ht="15" customHeight="1">
      <c r="A148" s="30"/>
      <c r="B148" s="178"/>
      <c r="C148" s="179"/>
      <c r="D148" s="31"/>
      <c r="E148" s="32"/>
      <c r="F148" s="33"/>
      <c r="G148" s="89" t="str">
        <f t="shared" si="4"/>
        <v/>
      </c>
      <c r="H148" s="34" t="str">
        <f t="shared" si="5"/>
        <v/>
      </c>
    </row>
    <row r="149" spans="1:8" ht="15" customHeight="1" thickBot="1">
      <c r="A149" s="39"/>
      <c r="B149" s="180"/>
      <c r="C149" s="181"/>
      <c r="D149" s="81"/>
      <c r="E149" s="82"/>
      <c r="F149" s="83"/>
      <c r="G149" s="90" t="str">
        <f t="shared" si="4"/>
        <v/>
      </c>
      <c r="H149" s="74" t="str">
        <f t="shared" si="5"/>
        <v/>
      </c>
    </row>
    <row r="150" spans="1:8" ht="15" customHeight="1" thickTop="1">
      <c r="A150" s="182" t="s">
        <v>39</v>
      </c>
      <c r="B150" s="145"/>
      <c r="C150" s="183"/>
      <c r="D150" s="91"/>
      <c r="E150" s="92"/>
      <c r="F150" s="93"/>
      <c r="G150" s="94">
        <f>SUM(G103:G149)</f>
        <v>0</v>
      </c>
      <c r="H150" s="94">
        <f>SUM(H103:H149)</f>
        <v>0</v>
      </c>
    </row>
  </sheetData>
  <dataConsolidate/>
  <mergeCells count="150">
    <mergeCell ref="B1:G1"/>
    <mergeCell ref="B2:C2"/>
    <mergeCell ref="B3:C3"/>
    <mergeCell ref="B4:C4"/>
    <mergeCell ref="B5:C5"/>
    <mergeCell ref="B6:C6"/>
    <mergeCell ref="B13:C13"/>
    <mergeCell ref="B14:C14"/>
    <mergeCell ref="B15:C15"/>
    <mergeCell ref="B16:C16"/>
    <mergeCell ref="B17:C17"/>
    <mergeCell ref="B18:C18"/>
    <mergeCell ref="B7:C7"/>
    <mergeCell ref="B8:C8"/>
    <mergeCell ref="B9:C9"/>
    <mergeCell ref="B10:C10"/>
    <mergeCell ref="B11:C11"/>
    <mergeCell ref="B12:C12"/>
    <mergeCell ref="B25:C25"/>
    <mergeCell ref="B26:C26"/>
    <mergeCell ref="B27:C27"/>
    <mergeCell ref="B28:C28"/>
    <mergeCell ref="B29:C29"/>
    <mergeCell ref="B30:C30"/>
    <mergeCell ref="B19:C19"/>
    <mergeCell ref="B20:C20"/>
    <mergeCell ref="B21:C21"/>
    <mergeCell ref="B22:C22"/>
    <mergeCell ref="B23:C23"/>
    <mergeCell ref="B24:C24"/>
    <mergeCell ref="B37:C37"/>
    <mergeCell ref="B38:C38"/>
    <mergeCell ref="B39:C39"/>
    <mergeCell ref="B40:C40"/>
    <mergeCell ref="B41:C41"/>
    <mergeCell ref="B42:C42"/>
    <mergeCell ref="B31:C31"/>
    <mergeCell ref="B32:C32"/>
    <mergeCell ref="B33:C33"/>
    <mergeCell ref="B34:C34"/>
    <mergeCell ref="B35:C35"/>
    <mergeCell ref="B36:C36"/>
    <mergeCell ref="B49:C49"/>
    <mergeCell ref="A50:C50"/>
    <mergeCell ref="B51:G51"/>
    <mergeCell ref="B52:C52"/>
    <mergeCell ref="B53:C53"/>
    <mergeCell ref="B54:C54"/>
    <mergeCell ref="B43:C43"/>
    <mergeCell ref="B44:C44"/>
    <mergeCell ref="B45:C45"/>
    <mergeCell ref="B46:C46"/>
    <mergeCell ref="B47:C47"/>
    <mergeCell ref="B48:C48"/>
    <mergeCell ref="B61:C61"/>
    <mergeCell ref="B62:C62"/>
    <mergeCell ref="B63:C63"/>
    <mergeCell ref="B64:C64"/>
    <mergeCell ref="B65:C65"/>
    <mergeCell ref="B66:C66"/>
    <mergeCell ref="B55:C55"/>
    <mergeCell ref="B56:C56"/>
    <mergeCell ref="B57:C57"/>
    <mergeCell ref="B58:C58"/>
    <mergeCell ref="B59:C59"/>
    <mergeCell ref="B60:C60"/>
    <mergeCell ref="B73:C73"/>
    <mergeCell ref="B74:C74"/>
    <mergeCell ref="B75:C75"/>
    <mergeCell ref="B76:C76"/>
    <mergeCell ref="B77:C77"/>
    <mergeCell ref="B78:C78"/>
    <mergeCell ref="B67:C67"/>
    <mergeCell ref="B68:C68"/>
    <mergeCell ref="B69:C69"/>
    <mergeCell ref="B70:C70"/>
    <mergeCell ref="B71:C71"/>
    <mergeCell ref="B72:C72"/>
    <mergeCell ref="B85:C85"/>
    <mergeCell ref="B86:C86"/>
    <mergeCell ref="B87:C87"/>
    <mergeCell ref="B88:C88"/>
    <mergeCell ref="B89:C89"/>
    <mergeCell ref="B90:C90"/>
    <mergeCell ref="B79:C79"/>
    <mergeCell ref="B80:C80"/>
    <mergeCell ref="B81:C81"/>
    <mergeCell ref="B82:C82"/>
    <mergeCell ref="B83:C83"/>
    <mergeCell ref="B84:C84"/>
    <mergeCell ref="B97:C97"/>
    <mergeCell ref="B98:C98"/>
    <mergeCell ref="B99:C99"/>
    <mergeCell ref="A100:C100"/>
    <mergeCell ref="B101:G101"/>
    <mergeCell ref="B102:C102"/>
    <mergeCell ref="B91:C91"/>
    <mergeCell ref="B92:C92"/>
    <mergeCell ref="B93:C93"/>
    <mergeCell ref="B94:C94"/>
    <mergeCell ref="B95:C95"/>
    <mergeCell ref="B96:C96"/>
    <mergeCell ref="B109:C109"/>
    <mergeCell ref="B110:C110"/>
    <mergeCell ref="B111:C111"/>
    <mergeCell ref="B112:C112"/>
    <mergeCell ref="B113:C113"/>
    <mergeCell ref="B114:C114"/>
    <mergeCell ref="B103:C103"/>
    <mergeCell ref="B104:C104"/>
    <mergeCell ref="B105:C105"/>
    <mergeCell ref="B106:C106"/>
    <mergeCell ref="B107:C107"/>
    <mergeCell ref="B108:C108"/>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45:C145"/>
    <mergeCell ref="B146:C146"/>
    <mergeCell ref="B147:C147"/>
    <mergeCell ref="B148:C148"/>
    <mergeCell ref="B149:C149"/>
    <mergeCell ref="A150:C150"/>
    <mergeCell ref="B139:C139"/>
    <mergeCell ref="B140:C140"/>
    <mergeCell ref="B141:C141"/>
    <mergeCell ref="B142:C142"/>
    <mergeCell ref="B143:C143"/>
    <mergeCell ref="B144:C144"/>
  </mergeCells>
  <phoneticPr fontId="6"/>
  <conditionalFormatting sqref="I52:I75">
    <cfRule type="cellIs" dxfId="2" priority="2" operator="equal">
      <formula>0</formula>
    </cfRule>
  </conditionalFormatting>
  <conditionalFormatting sqref="I77:I100">
    <cfRule type="cellIs" dxfId="1" priority="1" operator="equal">
      <formula>0</formula>
    </cfRule>
  </conditionalFormatting>
  <dataValidations count="2">
    <dataValidation type="list" allowBlank="1" showInputMessage="1" showErrorMessage="1" sqref="D103:D149 D53:D99 D3:D49" xr:uid="{0454BE93-F841-4A35-9C56-6BF7C756B32C}">
      <formula1>"10%,8％,0%"</formula1>
    </dataValidation>
    <dataValidation type="list" showInputMessage="1" showErrorMessage="1" sqref="D100 D50 D150" xr:uid="{8FA73851-ABB3-4FE9-B369-7989D717554E}">
      <formula1>"8％,0%, "</formula1>
    </dataValidation>
  </dataValidations>
  <pageMargins left="0.58333333333333337" right="0.39000000000000007" top="0.70499999999999996" bottom="0.57444444444444442" header="0.51" footer="0.51"/>
  <pageSetup paperSize="9" scale="98" orientation="portrait" horizontalDpi="4294967293" verticalDpi="4294967293" r:id="rId1"/>
  <rowBreaks count="2" manualBreakCount="2">
    <brk id="50" max="7" man="1"/>
    <brk id="10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6F86-4A61-4560-A792-D2C7125B80B5}">
  <dimension ref="A1:A14"/>
  <sheetViews>
    <sheetView workbookViewId="0">
      <selection activeCell="A11" sqref="A11"/>
    </sheetView>
  </sheetViews>
  <sheetFormatPr defaultRowHeight="18.75"/>
  <cols>
    <col min="1" max="1" width="102" style="85" customWidth="1"/>
    <col min="2" max="16384" width="9" style="85"/>
  </cols>
  <sheetData>
    <row r="1" spans="1:1">
      <c r="A1" s="84" t="s">
        <v>40</v>
      </c>
    </row>
    <row r="2" spans="1:1">
      <c r="A2" s="84" t="s">
        <v>54</v>
      </c>
    </row>
    <row r="3" spans="1:1">
      <c r="A3" s="84" t="s">
        <v>41</v>
      </c>
    </row>
    <row r="4" spans="1:1">
      <c r="A4" s="84" t="s">
        <v>52</v>
      </c>
    </row>
    <row r="5" spans="1:1">
      <c r="A5" s="84" t="s">
        <v>42</v>
      </c>
    </row>
    <row r="6" spans="1:1">
      <c r="A6" s="84" t="s">
        <v>43</v>
      </c>
    </row>
    <row r="7" spans="1:1">
      <c r="A7" s="86" t="s">
        <v>48</v>
      </c>
    </row>
    <row r="8" spans="1:1">
      <c r="A8" s="86" t="s">
        <v>53</v>
      </c>
    </row>
    <row r="9" spans="1:1">
      <c r="A9" s="86" t="s">
        <v>49</v>
      </c>
    </row>
    <row r="10" spans="1:1">
      <c r="A10" s="86" t="s">
        <v>50</v>
      </c>
    </row>
    <row r="11" spans="1:1">
      <c r="A11" s="84" t="s">
        <v>44</v>
      </c>
    </row>
    <row r="12" spans="1:1">
      <c r="A12" s="84" t="s">
        <v>45</v>
      </c>
    </row>
    <row r="13" spans="1:1">
      <c r="A13" s="84" t="s">
        <v>46</v>
      </c>
    </row>
    <row r="14" spans="1:1">
      <c r="A14" s="84" t="s">
        <v>47</v>
      </c>
    </row>
  </sheetData>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558A-B55C-4082-835B-9DEB39D76F07}">
  <dimension ref="A1:U102"/>
  <sheetViews>
    <sheetView showGridLines="0" view="pageBreakPreview" topLeftCell="A23" zoomScaleNormal="100" zoomScaleSheetLayoutView="100" workbookViewId="0">
      <selection activeCell="M48" sqref="M48"/>
    </sheetView>
  </sheetViews>
  <sheetFormatPr defaultColWidth="8.875" defaultRowHeight="13.5"/>
  <cols>
    <col min="1" max="1" width="11" style="3" customWidth="1"/>
    <col min="2" max="2" width="17" style="3" customWidth="1"/>
    <col min="3" max="3" width="7.625" style="3" customWidth="1"/>
    <col min="4" max="4" width="7.25" style="3" customWidth="1"/>
    <col min="5" max="5" width="10.25" style="3" customWidth="1"/>
    <col min="6" max="7" width="11.125" style="3" customWidth="1"/>
    <col min="8" max="8" width="18.375" style="3" customWidth="1"/>
    <col min="9" max="9" width="2.625" style="3" hidden="1" customWidth="1"/>
    <col min="10" max="10" width="4.25" style="3" hidden="1" customWidth="1"/>
    <col min="11" max="11" width="6.125" style="3" customWidth="1"/>
    <col min="12" max="12" width="5.125" style="3" customWidth="1"/>
    <col min="13" max="13" width="11.125" style="3" customWidth="1"/>
    <col min="14" max="14" width="22" style="3" customWidth="1"/>
    <col min="15" max="16384" width="8.875" style="3"/>
  </cols>
  <sheetData>
    <row r="1" spans="1:19" ht="28.5">
      <c r="A1" s="144" t="s">
        <v>0</v>
      </c>
      <c r="B1" s="144"/>
      <c r="C1" s="144"/>
      <c r="D1" s="144"/>
      <c r="E1" s="144"/>
      <c r="F1" s="144"/>
      <c r="G1" s="144"/>
      <c r="H1" s="144"/>
      <c r="I1" s="1"/>
      <c r="J1" s="2" t="s">
        <v>1</v>
      </c>
      <c r="S1" s="3" t="s">
        <v>55</v>
      </c>
    </row>
    <row r="2" spans="1:19" ht="15" customHeight="1">
      <c r="F2" s="4" t="s">
        <v>2</v>
      </c>
      <c r="G2" s="166"/>
      <c r="H2" s="166"/>
      <c r="I2" s="5"/>
      <c r="J2" s="3">
        <v>15</v>
      </c>
    </row>
    <row r="3" spans="1:19" ht="15" customHeight="1">
      <c r="A3" s="6"/>
      <c r="B3" s="6"/>
      <c r="D3" s="7"/>
      <c r="F3" s="4" t="s">
        <v>3</v>
      </c>
      <c r="G3" s="167"/>
      <c r="H3" s="167"/>
      <c r="I3" s="8"/>
      <c r="J3" s="3">
        <v>15</v>
      </c>
    </row>
    <row r="4" spans="1:19" ht="19.5" thickBot="1">
      <c r="A4" s="139" t="s">
        <v>4</v>
      </c>
      <c r="B4" s="139"/>
      <c r="C4" s="9" t="s">
        <v>5</v>
      </c>
      <c r="J4" s="3">
        <v>19.5</v>
      </c>
    </row>
    <row r="5" spans="1:19" s="9" customFormat="1" ht="15" customHeight="1" thickTop="1">
      <c r="A5" s="7" t="s">
        <v>6</v>
      </c>
      <c r="B5" s="7"/>
      <c r="C5" s="10"/>
      <c r="D5" s="11"/>
      <c r="E5" s="11"/>
      <c r="F5" s="11"/>
      <c r="G5" s="11"/>
      <c r="H5" s="11"/>
      <c r="I5" s="11"/>
      <c r="J5" s="3">
        <v>15</v>
      </c>
    </row>
    <row r="6" spans="1:19" s="9" customFormat="1" ht="15" customHeight="1">
      <c r="A6" s="7" t="s">
        <v>7</v>
      </c>
      <c r="B6" s="7"/>
      <c r="C6" s="10"/>
      <c r="D6" s="11"/>
      <c r="E6" s="11"/>
      <c r="F6" s="168" t="s">
        <v>8</v>
      </c>
      <c r="G6" s="141"/>
      <c r="H6" s="141"/>
      <c r="I6" s="12"/>
      <c r="J6" s="3">
        <v>15</v>
      </c>
    </row>
    <row r="7" spans="1:19" s="9" customFormat="1" ht="15" customHeight="1">
      <c r="C7" s="10"/>
      <c r="D7" s="11"/>
      <c r="E7" s="11"/>
      <c r="F7" s="13" t="s">
        <v>9</v>
      </c>
      <c r="G7" s="169"/>
      <c r="H7" s="170"/>
      <c r="I7" s="14"/>
      <c r="J7" s="3">
        <v>15</v>
      </c>
    </row>
    <row r="8" spans="1:19" ht="15" customHeight="1">
      <c r="A8" s="173" t="s">
        <v>10</v>
      </c>
      <c r="B8" s="173"/>
      <c r="C8" s="173"/>
      <c r="D8" s="173"/>
      <c r="E8" s="173"/>
      <c r="F8" s="13" t="s">
        <v>11</v>
      </c>
      <c r="G8" s="169"/>
      <c r="H8" s="170"/>
      <c r="I8" s="14"/>
      <c r="J8" s="3">
        <v>15</v>
      </c>
    </row>
    <row r="9" spans="1:19" ht="14.25" customHeight="1">
      <c r="A9" s="15"/>
      <c r="B9" s="15"/>
      <c r="C9" s="16"/>
      <c r="D9" s="16"/>
      <c r="E9" s="16"/>
      <c r="F9" s="13" t="s">
        <v>8</v>
      </c>
      <c r="G9" s="169"/>
      <c r="H9" s="170"/>
      <c r="I9" s="14"/>
      <c r="J9" s="3">
        <v>15</v>
      </c>
    </row>
    <row r="10" spans="1:19" ht="15.75" customHeight="1" thickBot="1">
      <c r="A10" s="17" t="s">
        <v>12</v>
      </c>
      <c r="B10" s="18"/>
      <c r="F10" s="19" t="s">
        <v>13</v>
      </c>
      <c r="G10" s="174"/>
      <c r="H10" s="175"/>
      <c r="I10" s="21"/>
      <c r="J10" s="3">
        <v>15</v>
      </c>
    </row>
    <row r="11" spans="1:19" ht="15.75" customHeight="1">
      <c r="A11" s="131" t="s">
        <v>14</v>
      </c>
      <c r="B11" s="176">
        <f>H45</f>
        <v>0</v>
      </c>
      <c r="C11" s="134"/>
      <c r="F11" s="22" t="s">
        <v>15</v>
      </c>
      <c r="G11" s="174"/>
      <c r="H11" s="175"/>
      <c r="I11" s="21"/>
    </row>
    <row r="12" spans="1:19" ht="17.25" customHeight="1" thickBot="1">
      <c r="A12" s="132"/>
      <c r="B12" s="177"/>
      <c r="C12" s="136"/>
      <c r="E12" s="23"/>
      <c r="F12" s="22" t="s">
        <v>16</v>
      </c>
      <c r="G12" s="174"/>
      <c r="H12" s="175"/>
      <c r="J12" s="3">
        <v>25.5</v>
      </c>
    </row>
    <row r="13" spans="1:19" ht="15" customHeight="1">
      <c r="B13" s="24" t="s">
        <v>17</v>
      </c>
      <c r="F13" s="103" t="s">
        <v>18</v>
      </c>
      <c r="G13" s="171" t="s">
        <v>56</v>
      </c>
      <c r="H13" s="172"/>
      <c r="J13" s="3">
        <v>15</v>
      </c>
    </row>
    <row r="14" spans="1:19" ht="22.5" customHeight="1">
      <c r="A14" s="26" t="s">
        <v>19</v>
      </c>
      <c r="B14" s="128" t="s">
        <v>20</v>
      </c>
      <c r="C14" s="129"/>
      <c r="D14" s="130"/>
      <c r="E14" s="26" t="s">
        <v>21</v>
      </c>
      <c r="F14" s="26" t="s">
        <v>22</v>
      </c>
      <c r="G14" s="27" t="s">
        <v>23</v>
      </c>
      <c r="H14" s="28" t="s">
        <v>24</v>
      </c>
      <c r="I14" s="29"/>
      <c r="J14" s="3">
        <v>22.5</v>
      </c>
    </row>
    <row r="15" spans="1:19" ht="15" customHeight="1">
      <c r="A15" s="30">
        <v>45056</v>
      </c>
      <c r="B15" s="158" t="s">
        <v>57</v>
      </c>
      <c r="C15" s="159"/>
      <c r="D15" s="130"/>
      <c r="E15" s="31">
        <v>0.1</v>
      </c>
      <c r="F15" s="32">
        <v>155</v>
      </c>
      <c r="G15" s="33">
        <v>100</v>
      </c>
      <c r="H15" s="34">
        <f t="shared" ref="H15:H38" si="0">IF(G15="","",ROUND(F15*G15,0))</f>
        <v>15500</v>
      </c>
      <c r="I15" s="35"/>
      <c r="J15" s="3">
        <v>15</v>
      </c>
    </row>
    <row r="16" spans="1:19" ht="15" customHeight="1">
      <c r="A16" s="30">
        <v>45069</v>
      </c>
      <c r="B16" s="158" t="s">
        <v>58</v>
      </c>
      <c r="C16" s="159"/>
      <c r="D16" s="130"/>
      <c r="E16" s="31">
        <v>0.08</v>
      </c>
      <c r="F16" s="32">
        <v>255</v>
      </c>
      <c r="G16" s="33">
        <v>50</v>
      </c>
      <c r="H16" s="34">
        <f t="shared" si="0"/>
        <v>12750</v>
      </c>
      <c r="I16" s="35"/>
      <c r="J16" s="3">
        <v>15</v>
      </c>
    </row>
    <row r="17" spans="1:21" ht="15" customHeight="1">
      <c r="A17" s="30">
        <v>45076</v>
      </c>
      <c r="B17" s="158" t="s">
        <v>59</v>
      </c>
      <c r="C17" s="159"/>
      <c r="D17" s="130"/>
      <c r="E17" s="31">
        <v>0.1</v>
      </c>
      <c r="F17" s="32">
        <v>300</v>
      </c>
      <c r="G17" s="33">
        <v>150</v>
      </c>
      <c r="H17" s="34">
        <f t="shared" si="0"/>
        <v>45000</v>
      </c>
      <c r="I17" s="35"/>
      <c r="J17" s="3">
        <v>15</v>
      </c>
    </row>
    <row r="18" spans="1:21" ht="15" customHeight="1">
      <c r="A18" s="30">
        <v>45047</v>
      </c>
      <c r="B18" s="158" t="s">
        <v>60</v>
      </c>
      <c r="C18" s="159"/>
      <c r="D18" s="130"/>
      <c r="E18" s="31">
        <v>0.08</v>
      </c>
      <c r="F18" s="36">
        <v>500</v>
      </c>
      <c r="G18" s="37">
        <v>50</v>
      </c>
      <c r="H18" s="34">
        <f t="shared" si="0"/>
        <v>25000</v>
      </c>
      <c r="I18" s="35"/>
      <c r="J18" s="3">
        <v>15</v>
      </c>
    </row>
    <row r="19" spans="1:21" ht="15" customHeight="1">
      <c r="A19" s="30"/>
      <c r="B19" s="158"/>
      <c r="C19" s="159"/>
      <c r="D19" s="130"/>
      <c r="E19" s="31"/>
      <c r="F19" s="36"/>
      <c r="G19" s="37"/>
      <c r="H19" s="34" t="str">
        <f t="shared" si="0"/>
        <v/>
      </c>
      <c r="I19" s="35"/>
      <c r="J19" s="3">
        <v>15</v>
      </c>
    </row>
    <row r="20" spans="1:21" ht="15" customHeight="1">
      <c r="A20" s="30"/>
      <c r="B20" s="158"/>
      <c r="C20" s="159"/>
      <c r="D20" s="130"/>
      <c r="E20" s="31"/>
      <c r="F20" s="36"/>
      <c r="G20" s="37"/>
      <c r="H20" s="34" t="str">
        <f t="shared" si="0"/>
        <v/>
      </c>
      <c r="I20" s="35"/>
      <c r="J20" s="3">
        <v>15</v>
      </c>
    </row>
    <row r="21" spans="1:21" ht="15" customHeight="1">
      <c r="A21" s="30"/>
      <c r="B21" s="158"/>
      <c r="C21" s="159"/>
      <c r="D21" s="130"/>
      <c r="E21" s="31"/>
      <c r="F21" s="36"/>
      <c r="G21" s="37"/>
      <c r="H21" s="34" t="str">
        <f t="shared" si="0"/>
        <v/>
      </c>
      <c r="I21" s="35"/>
      <c r="J21" s="3">
        <v>15</v>
      </c>
    </row>
    <row r="22" spans="1:21" ht="15" customHeight="1">
      <c r="A22" s="30"/>
      <c r="B22" s="158"/>
      <c r="C22" s="159"/>
      <c r="D22" s="130"/>
      <c r="E22" s="31"/>
      <c r="F22" s="36"/>
      <c r="G22" s="37"/>
      <c r="H22" s="34" t="str">
        <f t="shared" si="0"/>
        <v/>
      </c>
      <c r="I22" s="35"/>
      <c r="J22" s="3">
        <v>15</v>
      </c>
    </row>
    <row r="23" spans="1:21" ht="15" customHeight="1">
      <c r="A23" s="30"/>
      <c r="B23" s="158"/>
      <c r="C23" s="159"/>
      <c r="D23" s="130"/>
      <c r="E23" s="31"/>
      <c r="F23" s="36"/>
      <c r="G23" s="37"/>
      <c r="H23" s="34" t="str">
        <f t="shared" si="0"/>
        <v/>
      </c>
      <c r="I23" s="35"/>
      <c r="J23" s="3">
        <v>15</v>
      </c>
    </row>
    <row r="24" spans="1:21" ht="15" customHeight="1">
      <c r="A24" s="30"/>
      <c r="B24" s="158"/>
      <c r="C24" s="159"/>
      <c r="D24" s="130"/>
      <c r="E24" s="31"/>
      <c r="F24" s="36"/>
      <c r="G24" s="37"/>
      <c r="H24" s="34" t="str">
        <f t="shared" si="0"/>
        <v/>
      </c>
      <c r="I24" s="35"/>
      <c r="J24" s="3">
        <v>15</v>
      </c>
    </row>
    <row r="25" spans="1:21" ht="15" customHeight="1">
      <c r="A25" s="30"/>
      <c r="B25" s="158"/>
      <c r="C25" s="159"/>
      <c r="D25" s="130"/>
      <c r="E25" s="31"/>
      <c r="F25" s="36"/>
      <c r="G25" s="37"/>
      <c r="H25" s="34" t="str">
        <f t="shared" si="0"/>
        <v/>
      </c>
      <c r="I25" s="35"/>
      <c r="J25" s="3">
        <v>15</v>
      </c>
    </row>
    <row r="26" spans="1:21" ht="15" customHeight="1">
      <c r="A26" s="30"/>
      <c r="B26" s="158"/>
      <c r="C26" s="159"/>
      <c r="D26" s="130"/>
      <c r="E26" s="31"/>
      <c r="F26" s="36"/>
      <c r="G26" s="37"/>
      <c r="H26" s="34" t="str">
        <f t="shared" si="0"/>
        <v/>
      </c>
      <c r="I26" s="35"/>
      <c r="J26" s="3">
        <v>15</v>
      </c>
    </row>
    <row r="27" spans="1:21" ht="15" customHeight="1">
      <c r="A27" s="30"/>
      <c r="B27" s="158"/>
      <c r="C27" s="159"/>
      <c r="D27" s="130"/>
      <c r="E27" s="31"/>
      <c r="F27" s="36"/>
      <c r="G27" s="37"/>
      <c r="H27" s="34" t="str">
        <f t="shared" si="0"/>
        <v/>
      </c>
      <c r="I27" s="35"/>
      <c r="J27" s="3">
        <v>15</v>
      </c>
    </row>
    <row r="28" spans="1:21" ht="15" customHeight="1">
      <c r="A28" s="30"/>
      <c r="B28" s="158"/>
      <c r="C28" s="159"/>
      <c r="D28" s="130"/>
      <c r="E28" s="31"/>
      <c r="F28" s="36"/>
      <c r="G28" s="37"/>
      <c r="H28" s="34" t="str">
        <f t="shared" si="0"/>
        <v/>
      </c>
      <c r="I28" s="35"/>
      <c r="J28" s="3">
        <v>15</v>
      </c>
    </row>
    <row r="29" spans="1:21" ht="15" customHeight="1">
      <c r="A29" s="30"/>
      <c r="B29" s="158"/>
      <c r="C29" s="159"/>
      <c r="D29" s="130"/>
      <c r="E29" s="31"/>
      <c r="F29" s="36"/>
      <c r="G29" s="37"/>
      <c r="H29" s="34" t="str">
        <f t="shared" si="0"/>
        <v/>
      </c>
      <c r="I29" s="35"/>
      <c r="J29" s="3">
        <v>15</v>
      </c>
    </row>
    <row r="30" spans="1:21" ht="15" customHeight="1">
      <c r="A30" s="30"/>
      <c r="B30" s="158"/>
      <c r="C30" s="159"/>
      <c r="D30" s="130"/>
      <c r="E30" s="31"/>
      <c r="F30" s="36"/>
      <c r="G30" s="37"/>
      <c r="H30" s="34" t="str">
        <f t="shared" si="0"/>
        <v/>
      </c>
      <c r="I30" s="35"/>
      <c r="J30" s="3">
        <v>15</v>
      </c>
    </row>
    <row r="31" spans="1:21" ht="15" customHeight="1">
      <c r="A31" s="30"/>
      <c r="B31" s="158"/>
      <c r="C31" s="159"/>
      <c r="D31" s="130"/>
      <c r="E31" s="31"/>
      <c r="F31" s="36"/>
      <c r="G31" s="37"/>
      <c r="H31" s="34" t="str">
        <f t="shared" si="0"/>
        <v/>
      </c>
      <c r="I31" s="35"/>
      <c r="J31" s="3">
        <v>15</v>
      </c>
      <c r="M31" s="207"/>
      <c r="N31" s="208"/>
      <c r="O31" s="208"/>
      <c r="P31" s="208"/>
      <c r="Q31" s="208"/>
      <c r="R31" s="208"/>
      <c r="S31" s="208"/>
      <c r="T31" s="208"/>
      <c r="U31" s="208"/>
    </row>
    <row r="32" spans="1:21" ht="15" customHeight="1">
      <c r="A32" s="30"/>
      <c r="B32" s="158"/>
      <c r="C32" s="159"/>
      <c r="D32" s="130"/>
      <c r="E32" s="31"/>
      <c r="F32" s="36"/>
      <c r="G32" s="37"/>
      <c r="H32" s="34" t="str">
        <f t="shared" si="0"/>
        <v/>
      </c>
      <c r="I32" s="35"/>
      <c r="J32" s="3">
        <v>15</v>
      </c>
      <c r="M32" s="208"/>
      <c r="N32" s="208"/>
      <c r="O32" s="208"/>
      <c r="P32" s="208"/>
      <c r="Q32" s="208"/>
      <c r="R32" s="208"/>
      <c r="S32" s="208"/>
      <c r="T32" s="208"/>
      <c r="U32" s="208"/>
    </row>
    <row r="33" spans="1:21" ht="15" customHeight="1">
      <c r="A33" s="30"/>
      <c r="B33" s="158"/>
      <c r="C33" s="159"/>
      <c r="D33" s="130"/>
      <c r="E33" s="31"/>
      <c r="F33" s="36"/>
      <c r="G33" s="37"/>
      <c r="H33" s="34" t="str">
        <f t="shared" si="0"/>
        <v/>
      </c>
      <c r="I33" s="35"/>
      <c r="J33" s="3">
        <v>15</v>
      </c>
      <c r="M33" s="208"/>
      <c r="N33" s="208"/>
      <c r="O33" s="208"/>
      <c r="P33" s="208"/>
      <c r="Q33" s="208"/>
      <c r="R33" s="208"/>
      <c r="S33" s="208"/>
      <c r="T33" s="208"/>
      <c r="U33" s="208"/>
    </row>
    <row r="34" spans="1:21" ht="15" customHeight="1">
      <c r="A34" s="30"/>
      <c r="B34" s="158"/>
      <c r="C34" s="159"/>
      <c r="D34" s="130"/>
      <c r="E34" s="38"/>
      <c r="F34" s="36"/>
      <c r="G34" s="33"/>
      <c r="H34" s="34" t="str">
        <f t="shared" si="0"/>
        <v/>
      </c>
      <c r="I34" s="35"/>
      <c r="J34" s="3">
        <v>15</v>
      </c>
      <c r="M34" s="208"/>
      <c r="N34" s="208"/>
      <c r="O34" s="208"/>
      <c r="P34" s="208"/>
      <c r="Q34" s="208"/>
      <c r="R34" s="208"/>
      <c r="S34" s="208"/>
      <c r="T34" s="208"/>
      <c r="U34" s="208"/>
    </row>
    <row r="35" spans="1:21" ht="15" customHeight="1">
      <c r="A35" s="30"/>
      <c r="B35" s="158"/>
      <c r="C35" s="159"/>
      <c r="D35" s="130"/>
      <c r="E35" s="38"/>
      <c r="F35" s="36"/>
      <c r="G35" s="37"/>
      <c r="H35" s="34" t="str">
        <f t="shared" si="0"/>
        <v/>
      </c>
      <c r="I35" s="35"/>
      <c r="J35" s="3">
        <v>15</v>
      </c>
      <c r="M35" s="208"/>
      <c r="N35" s="208"/>
      <c r="O35" s="208"/>
      <c r="P35" s="208"/>
      <c r="Q35" s="208"/>
      <c r="R35" s="208"/>
      <c r="S35" s="208"/>
      <c r="T35" s="208"/>
      <c r="U35" s="208"/>
    </row>
    <row r="36" spans="1:21" ht="15" customHeight="1">
      <c r="A36" s="30"/>
      <c r="B36" s="209" t="s">
        <v>61</v>
      </c>
      <c r="C36" s="210"/>
      <c r="D36" s="210"/>
      <c r="E36" s="104">
        <v>0.1</v>
      </c>
      <c r="F36" s="105"/>
      <c r="G36" s="106"/>
      <c r="H36" s="107">
        <v>-291</v>
      </c>
      <c r="I36" s="35"/>
      <c r="J36" s="3">
        <v>15</v>
      </c>
      <c r="M36" s="208"/>
      <c r="N36" s="208"/>
      <c r="O36" s="208"/>
      <c r="P36" s="208"/>
      <c r="Q36" s="208"/>
      <c r="R36" s="208"/>
      <c r="S36" s="208"/>
      <c r="T36" s="208"/>
      <c r="U36" s="208"/>
    </row>
    <row r="37" spans="1:21" ht="15" customHeight="1">
      <c r="A37" s="30"/>
      <c r="B37" s="158"/>
      <c r="C37" s="159"/>
      <c r="D37" s="130"/>
      <c r="E37" s="31"/>
      <c r="F37" s="36"/>
      <c r="G37" s="37"/>
      <c r="H37" s="34" t="str">
        <f t="shared" si="0"/>
        <v/>
      </c>
      <c r="I37" s="35"/>
      <c r="J37" s="3">
        <v>15</v>
      </c>
    </row>
    <row r="38" spans="1:21" ht="15" customHeight="1" thickBot="1">
      <c r="A38" s="39"/>
      <c r="B38" s="160"/>
      <c r="C38" s="161"/>
      <c r="D38" s="162"/>
      <c r="E38" s="40"/>
      <c r="F38" s="41"/>
      <c r="G38" s="42"/>
      <c r="H38" s="34" t="str">
        <f t="shared" si="0"/>
        <v/>
      </c>
      <c r="I38" s="43"/>
      <c r="J38" s="3">
        <v>15</v>
      </c>
    </row>
    <row r="39" spans="1:21" ht="14.1" customHeight="1" thickTop="1">
      <c r="A39" s="44"/>
      <c r="D39" s="45" t="s">
        <v>25</v>
      </c>
      <c r="E39" s="163" t="s">
        <v>26</v>
      </c>
      <c r="F39" s="164"/>
      <c r="G39" s="163" t="s">
        <v>27</v>
      </c>
      <c r="H39" s="165"/>
      <c r="I39" s="46"/>
      <c r="J39" s="3">
        <v>15</v>
      </c>
    </row>
    <row r="40" spans="1:21" ht="14.1" customHeight="1">
      <c r="D40" s="47" t="s">
        <v>28</v>
      </c>
      <c r="E40" s="114">
        <v>6021</v>
      </c>
      <c r="F40" s="115"/>
      <c r="G40" s="47" t="s">
        <v>28</v>
      </c>
      <c r="H40" s="48">
        <f>SUMIF($E$15:$E$38,10%,$H$15:$H$38)</f>
        <v>60209</v>
      </c>
      <c r="I40" s="49"/>
      <c r="J40" s="3">
        <v>15</v>
      </c>
    </row>
    <row r="41" spans="1:21" ht="14.1" customHeight="1">
      <c r="D41" s="47" t="s">
        <v>29</v>
      </c>
      <c r="E41" s="114">
        <f>ROUNDDOWN(H41*8%,0)</f>
        <v>3020</v>
      </c>
      <c r="F41" s="115"/>
      <c r="G41" s="47" t="s">
        <v>29</v>
      </c>
      <c r="H41" s="48">
        <f>SUMIF($E$15:$E$38,8%,$H$15:$H$38)</f>
        <v>37750</v>
      </c>
      <c r="I41" s="49"/>
      <c r="J41" s="3">
        <v>15</v>
      </c>
      <c r="M41" s="108"/>
    </row>
    <row r="42" spans="1:21" ht="14.25" thickBot="1">
      <c r="D42" s="47" t="s">
        <v>30</v>
      </c>
      <c r="E42" s="142">
        <f>E40+E41</f>
        <v>9041</v>
      </c>
      <c r="F42" s="143"/>
      <c r="G42" s="50" t="s">
        <v>31</v>
      </c>
      <c r="H42" s="51">
        <f>SUM(H40:H41)</f>
        <v>97959</v>
      </c>
      <c r="I42" s="52"/>
      <c r="J42" s="3">
        <v>15</v>
      </c>
      <c r="M42" s="108"/>
    </row>
    <row r="43" spans="1:21" ht="15" customHeight="1" thickBot="1">
      <c r="E43" s="53"/>
      <c r="F43" s="54"/>
      <c r="G43" s="55" t="s">
        <v>32</v>
      </c>
      <c r="H43" s="56">
        <f>SUM(E42:H42)</f>
        <v>107000</v>
      </c>
      <c r="I43" s="23"/>
      <c r="J43" s="3">
        <v>15</v>
      </c>
    </row>
    <row r="44" spans="1:21" ht="15" customHeight="1">
      <c r="A44" s="5"/>
      <c r="B44" s="5"/>
      <c r="E44" s="99"/>
      <c r="F44" s="109"/>
      <c r="G44" s="110"/>
      <c r="H44" s="111"/>
      <c r="I44" s="23"/>
    </row>
    <row r="45" spans="1:21" ht="15" customHeight="1">
      <c r="A45" s="5"/>
      <c r="B45" s="5"/>
      <c r="F45" s="112"/>
      <c r="G45" s="113"/>
      <c r="H45" s="112"/>
      <c r="I45" s="23"/>
    </row>
    <row r="46" spans="1:21" ht="15" customHeight="1">
      <c r="A46" s="116"/>
      <c r="B46" s="116"/>
      <c r="D46" s="23"/>
    </row>
    <row r="47" spans="1:21" ht="15" customHeight="1">
      <c r="A47" s="5"/>
      <c r="C47" s="57"/>
      <c r="D47" s="188" t="s">
        <v>33</v>
      </c>
      <c r="E47" s="189"/>
      <c r="F47" s="189"/>
      <c r="G47" s="189"/>
      <c r="H47" s="189"/>
    </row>
    <row r="48" spans="1:21" ht="15" customHeight="1">
      <c r="A48" s="77"/>
      <c r="B48" s="78"/>
      <c r="C48" s="20"/>
      <c r="D48" s="149" t="s">
        <v>51</v>
      </c>
      <c r="E48" s="199"/>
      <c r="F48" s="199"/>
      <c r="G48" s="199"/>
      <c r="H48" s="200"/>
    </row>
    <row r="49" spans="1:10" ht="15" customHeight="1">
      <c r="A49" s="77"/>
      <c r="B49" s="80"/>
      <c r="C49" s="20"/>
      <c r="D49" s="201"/>
      <c r="E49" s="202"/>
      <c r="F49" s="202"/>
      <c r="G49" s="202"/>
      <c r="H49" s="203"/>
    </row>
    <row r="50" spans="1:10" ht="15" customHeight="1">
      <c r="A50" s="102"/>
      <c r="B50" s="80"/>
      <c r="D50" s="201"/>
      <c r="E50" s="202"/>
      <c r="F50" s="202"/>
      <c r="G50" s="202"/>
      <c r="H50" s="203"/>
      <c r="J50" s="3">
        <v>15</v>
      </c>
    </row>
    <row r="51" spans="1:10" ht="24" customHeight="1">
      <c r="A51" s="58"/>
      <c r="B51" s="59"/>
      <c r="D51" s="204"/>
      <c r="E51" s="205"/>
      <c r="F51" s="205"/>
      <c r="G51" s="205"/>
      <c r="H51" s="206"/>
      <c r="J51" s="3">
        <v>15</v>
      </c>
    </row>
    <row r="52" spans="1:10" ht="28.5" customHeight="1">
      <c r="A52" s="144" t="s">
        <v>35</v>
      </c>
      <c r="B52" s="144"/>
      <c r="C52" s="144"/>
      <c r="D52" s="144"/>
      <c r="E52" s="144"/>
      <c r="F52" s="144"/>
      <c r="G52" s="144"/>
      <c r="H52" s="144"/>
      <c r="I52" s="1"/>
      <c r="J52" s="2" t="s">
        <v>1</v>
      </c>
    </row>
    <row r="53" spans="1:10" ht="15" customHeight="1">
      <c r="F53" s="4" t="s">
        <v>2</v>
      </c>
      <c r="G53" s="145">
        <f>$G$2</f>
        <v>0</v>
      </c>
      <c r="H53" s="145"/>
      <c r="I53" s="5"/>
      <c r="J53" s="3">
        <v>15</v>
      </c>
    </row>
    <row r="54" spans="1:10" ht="15" customHeight="1">
      <c r="A54" s="6"/>
      <c r="B54" s="6"/>
      <c r="D54" s="7"/>
      <c r="F54" s="4" t="s">
        <v>3</v>
      </c>
      <c r="G54" s="138">
        <f>$G$3</f>
        <v>0</v>
      </c>
      <c r="H54" s="138"/>
      <c r="I54" s="8"/>
      <c r="J54" s="3">
        <v>15</v>
      </c>
    </row>
    <row r="55" spans="1:10" ht="19.5" customHeight="1" thickBot="1">
      <c r="A55" s="139" t="s">
        <v>4</v>
      </c>
      <c r="B55" s="139"/>
      <c r="C55" s="9" t="s">
        <v>5</v>
      </c>
      <c r="J55" s="3">
        <v>19.5</v>
      </c>
    </row>
    <row r="56" spans="1:10" ht="15" customHeight="1" thickTop="1">
      <c r="A56" s="7" t="s">
        <v>6</v>
      </c>
      <c r="B56" s="7"/>
      <c r="C56" s="10"/>
      <c r="D56" s="11"/>
      <c r="E56" s="11"/>
      <c r="F56" s="11"/>
      <c r="G56" s="11"/>
      <c r="H56" s="11"/>
      <c r="I56" s="11"/>
      <c r="J56" s="3">
        <v>15</v>
      </c>
    </row>
    <row r="57" spans="1:10" ht="15" customHeight="1">
      <c r="A57" s="7" t="s">
        <v>7</v>
      </c>
      <c r="B57" s="7"/>
      <c r="C57" s="10"/>
      <c r="D57" s="11"/>
      <c r="E57" s="11"/>
      <c r="F57" s="140" t="s">
        <v>8</v>
      </c>
      <c r="G57" s="141"/>
      <c r="H57" s="141"/>
      <c r="I57" s="126" t="str">
        <f>IF(I6="","",I6)</f>
        <v/>
      </c>
      <c r="J57" s="127"/>
    </row>
    <row r="58" spans="1:10" ht="15" customHeight="1">
      <c r="A58" s="7"/>
      <c r="B58" s="7"/>
      <c r="C58" s="10"/>
      <c r="D58" s="11"/>
      <c r="E58" s="11"/>
      <c r="F58" s="60" t="s">
        <v>9</v>
      </c>
      <c r="G58" s="126" t="str">
        <f t="shared" ref="G58:I64" si="1">IF(G7="","",G7)</f>
        <v/>
      </c>
      <c r="H58" s="127"/>
      <c r="I58" s="126" t="str">
        <f t="shared" si="1"/>
        <v/>
      </c>
      <c r="J58" s="127"/>
    </row>
    <row r="59" spans="1:10" ht="15" customHeight="1">
      <c r="A59" s="137" t="str">
        <f t="shared" ref="A59" si="2">$A$8</f>
        <v>【工事名】　</v>
      </c>
      <c r="B59" s="137"/>
      <c r="C59" s="137"/>
      <c r="D59" s="137"/>
      <c r="E59" s="137"/>
      <c r="F59" s="60" t="s">
        <v>11</v>
      </c>
      <c r="G59" s="126" t="str">
        <f t="shared" si="1"/>
        <v/>
      </c>
      <c r="H59" s="127"/>
      <c r="I59" s="126" t="str">
        <f t="shared" si="1"/>
        <v/>
      </c>
      <c r="J59" s="127"/>
    </row>
    <row r="60" spans="1:10" ht="15" customHeight="1">
      <c r="A60" s="15"/>
      <c r="B60" s="15"/>
      <c r="C60" s="16"/>
      <c r="D60" s="16"/>
      <c r="E60" s="16"/>
      <c r="F60" s="60" t="s">
        <v>8</v>
      </c>
      <c r="G60" s="126" t="str">
        <f t="shared" si="1"/>
        <v/>
      </c>
      <c r="H60" s="127"/>
      <c r="I60" s="126" t="str">
        <f t="shared" si="1"/>
        <v/>
      </c>
      <c r="J60" s="127"/>
    </row>
    <row r="61" spans="1:10" ht="15" customHeight="1" thickBot="1">
      <c r="A61" s="17" t="s">
        <v>12</v>
      </c>
      <c r="B61" s="18"/>
      <c r="F61" s="61" t="s">
        <v>13</v>
      </c>
      <c r="G61" s="126" t="str">
        <f t="shared" si="1"/>
        <v/>
      </c>
      <c r="H61" s="127"/>
      <c r="I61" s="126" t="str">
        <f t="shared" si="1"/>
        <v/>
      </c>
      <c r="J61" s="127"/>
    </row>
    <row r="62" spans="1:10" ht="15.75" customHeight="1">
      <c r="A62" s="131" t="s">
        <v>14</v>
      </c>
      <c r="B62" s="133">
        <f t="shared" ref="B62" si="3">$B$11</f>
        <v>0</v>
      </c>
      <c r="C62" s="134"/>
      <c r="F62" s="62" t="s">
        <v>15</v>
      </c>
      <c r="G62" s="126" t="str">
        <f t="shared" si="1"/>
        <v/>
      </c>
      <c r="H62" s="127"/>
      <c r="I62" s="126" t="str">
        <f t="shared" si="1"/>
        <v/>
      </c>
      <c r="J62" s="127"/>
    </row>
    <row r="63" spans="1:10" ht="15.75" customHeight="1" thickBot="1">
      <c r="A63" s="132"/>
      <c r="B63" s="135"/>
      <c r="C63" s="136"/>
      <c r="F63" s="62" t="s">
        <v>16</v>
      </c>
      <c r="G63" s="126" t="str">
        <f t="shared" si="1"/>
        <v/>
      </c>
      <c r="H63" s="127"/>
      <c r="I63" s="126" t="str">
        <f t="shared" si="1"/>
        <v/>
      </c>
      <c r="J63" s="127"/>
    </row>
    <row r="64" spans="1:10" ht="15" customHeight="1">
      <c r="B64" s="24" t="s">
        <v>17</v>
      </c>
      <c r="F64" s="63" t="s">
        <v>18</v>
      </c>
      <c r="G64" s="126" t="str">
        <f t="shared" si="1"/>
        <v>T1234567890123</v>
      </c>
      <c r="H64" s="127"/>
      <c r="J64" s="3">
        <v>15</v>
      </c>
    </row>
    <row r="65" spans="1:10" ht="22.5" customHeight="1">
      <c r="A65" s="26" t="s">
        <v>19</v>
      </c>
      <c r="B65" s="128" t="s">
        <v>20</v>
      </c>
      <c r="C65" s="129"/>
      <c r="D65" s="130"/>
      <c r="E65" s="26" t="s">
        <v>21</v>
      </c>
      <c r="F65" s="26" t="s">
        <v>22</v>
      </c>
      <c r="G65" s="27" t="s">
        <v>23</v>
      </c>
      <c r="H65" s="28" t="s">
        <v>24</v>
      </c>
      <c r="I65" s="64"/>
      <c r="J65" s="3">
        <v>22.5</v>
      </c>
    </row>
    <row r="66" spans="1:10" ht="15" customHeight="1">
      <c r="A66" s="65">
        <f t="shared" ref="A66:A89" si="4">A15</f>
        <v>45056</v>
      </c>
      <c r="B66" s="117" t="str">
        <f>IF(B15="","",B15)</f>
        <v>ノート</v>
      </c>
      <c r="C66" s="118"/>
      <c r="D66" s="119"/>
      <c r="E66" s="66">
        <f>IF(E15="","",E15)</f>
        <v>0.1</v>
      </c>
      <c r="F66" s="67">
        <f>IF(F15="","",F15)</f>
        <v>155</v>
      </c>
      <c r="G66" s="68">
        <f>IF(G15="","",G15)</f>
        <v>100</v>
      </c>
      <c r="H66" s="34">
        <f>IF(H15="","",H15)</f>
        <v>15500</v>
      </c>
      <c r="I66" s="69"/>
      <c r="J66" s="3">
        <v>15</v>
      </c>
    </row>
    <row r="67" spans="1:10" ht="15" customHeight="1">
      <c r="A67" s="65">
        <f t="shared" si="4"/>
        <v>45069</v>
      </c>
      <c r="B67" s="117" t="str">
        <f t="shared" ref="B67:B89" si="5">IF(B16="","",B16)</f>
        <v>※　コーヒー</v>
      </c>
      <c r="C67" s="118"/>
      <c r="D67" s="119"/>
      <c r="E67" s="66">
        <f t="shared" ref="E67:H82" si="6">IF(E16="","",E16)</f>
        <v>0.08</v>
      </c>
      <c r="F67" s="67">
        <f t="shared" si="6"/>
        <v>255</v>
      </c>
      <c r="G67" s="68">
        <f t="shared" si="6"/>
        <v>50</v>
      </c>
      <c r="H67" s="34">
        <f t="shared" si="6"/>
        <v>12750</v>
      </c>
      <c r="I67" s="69"/>
      <c r="J67" s="3">
        <v>15</v>
      </c>
    </row>
    <row r="68" spans="1:10" ht="15" customHeight="1">
      <c r="A68" s="65">
        <f t="shared" si="4"/>
        <v>45076</v>
      </c>
      <c r="B68" s="117" t="str">
        <f t="shared" si="5"/>
        <v>A4ファイル</v>
      </c>
      <c r="C68" s="118"/>
      <c r="D68" s="119"/>
      <c r="E68" s="66">
        <f t="shared" si="6"/>
        <v>0.1</v>
      </c>
      <c r="F68" s="67">
        <f t="shared" si="6"/>
        <v>300</v>
      </c>
      <c r="G68" s="68">
        <f t="shared" si="6"/>
        <v>150</v>
      </c>
      <c r="H68" s="34">
        <f t="shared" si="6"/>
        <v>45000</v>
      </c>
      <c r="I68" s="69"/>
      <c r="J68" s="3">
        <v>15</v>
      </c>
    </row>
    <row r="69" spans="1:10" ht="15" customHeight="1">
      <c r="A69" s="65">
        <f t="shared" si="4"/>
        <v>45047</v>
      </c>
      <c r="B69" s="117" t="str">
        <f t="shared" si="5"/>
        <v>※　ミルク</v>
      </c>
      <c r="C69" s="118"/>
      <c r="D69" s="119"/>
      <c r="E69" s="66">
        <f t="shared" si="6"/>
        <v>0.08</v>
      </c>
      <c r="F69" s="67">
        <f t="shared" si="6"/>
        <v>500</v>
      </c>
      <c r="G69" s="68">
        <f t="shared" si="6"/>
        <v>50</v>
      </c>
      <c r="H69" s="34">
        <f t="shared" si="6"/>
        <v>25000</v>
      </c>
      <c r="I69" s="69"/>
      <c r="J69" s="3">
        <v>15</v>
      </c>
    </row>
    <row r="70" spans="1:10" ht="15" customHeight="1">
      <c r="A70" s="65">
        <f t="shared" si="4"/>
        <v>0</v>
      </c>
      <c r="B70" s="117" t="str">
        <f t="shared" si="5"/>
        <v/>
      </c>
      <c r="C70" s="118"/>
      <c r="D70" s="119"/>
      <c r="E70" s="66" t="str">
        <f t="shared" si="6"/>
        <v/>
      </c>
      <c r="F70" s="67" t="str">
        <f t="shared" si="6"/>
        <v/>
      </c>
      <c r="G70" s="68" t="str">
        <f t="shared" si="6"/>
        <v/>
      </c>
      <c r="H70" s="34" t="str">
        <f t="shared" si="6"/>
        <v/>
      </c>
      <c r="I70" s="69"/>
      <c r="J70" s="3">
        <v>15</v>
      </c>
    </row>
    <row r="71" spans="1:10" ht="15" customHeight="1">
      <c r="A71" s="65">
        <f t="shared" si="4"/>
        <v>0</v>
      </c>
      <c r="B71" s="117" t="str">
        <f t="shared" si="5"/>
        <v/>
      </c>
      <c r="C71" s="118"/>
      <c r="D71" s="119"/>
      <c r="E71" s="66" t="str">
        <f t="shared" si="6"/>
        <v/>
      </c>
      <c r="F71" s="67" t="str">
        <f t="shared" si="6"/>
        <v/>
      </c>
      <c r="G71" s="68" t="str">
        <f t="shared" si="6"/>
        <v/>
      </c>
      <c r="H71" s="34" t="str">
        <f t="shared" si="6"/>
        <v/>
      </c>
      <c r="I71" s="69"/>
      <c r="J71" s="3">
        <v>15</v>
      </c>
    </row>
    <row r="72" spans="1:10" ht="15" customHeight="1">
      <c r="A72" s="65">
        <f t="shared" si="4"/>
        <v>0</v>
      </c>
      <c r="B72" s="117" t="str">
        <f t="shared" si="5"/>
        <v/>
      </c>
      <c r="C72" s="118"/>
      <c r="D72" s="119"/>
      <c r="E72" s="66" t="str">
        <f t="shared" si="6"/>
        <v/>
      </c>
      <c r="F72" s="67" t="str">
        <f t="shared" si="6"/>
        <v/>
      </c>
      <c r="G72" s="68" t="str">
        <f t="shared" si="6"/>
        <v/>
      </c>
      <c r="H72" s="34" t="str">
        <f t="shared" si="6"/>
        <v/>
      </c>
      <c r="I72" s="69"/>
      <c r="J72" s="3">
        <v>15</v>
      </c>
    </row>
    <row r="73" spans="1:10" ht="15" customHeight="1">
      <c r="A73" s="65">
        <f t="shared" si="4"/>
        <v>0</v>
      </c>
      <c r="B73" s="117" t="str">
        <f t="shared" si="5"/>
        <v/>
      </c>
      <c r="C73" s="118"/>
      <c r="D73" s="119"/>
      <c r="E73" s="66" t="str">
        <f t="shared" si="6"/>
        <v/>
      </c>
      <c r="F73" s="67" t="str">
        <f t="shared" si="6"/>
        <v/>
      </c>
      <c r="G73" s="68" t="str">
        <f t="shared" si="6"/>
        <v/>
      </c>
      <c r="H73" s="34" t="str">
        <f t="shared" si="6"/>
        <v/>
      </c>
      <c r="I73" s="69"/>
      <c r="J73" s="3">
        <v>15</v>
      </c>
    </row>
    <row r="74" spans="1:10" ht="15" customHeight="1">
      <c r="A74" s="65">
        <f t="shared" si="4"/>
        <v>0</v>
      </c>
      <c r="B74" s="117" t="str">
        <f t="shared" si="5"/>
        <v/>
      </c>
      <c r="C74" s="118"/>
      <c r="D74" s="119"/>
      <c r="E74" s="66" t="str">
        <f t="shared" si="6"/>
        <v/>
      </c>
      <c r="F74" s="67" t="str">
        <f t="shared" si="6"/>
        <v/>
      </c>
      <c r="G74" s="68" t="str">
        <f t="shared" si="6"/>
        <v/>
      </c>
      <c r="H74" s="34" t="str">
        <f t="shared" si="6"/>
        <v/>
      </c>
      <c r="I74" s="69"/>
      <c r="J74" s="3">
        <v>15</v>
      </c>
    </row>
    <row r="75" spans="1:10" ht="15" customHeight="1">
      <c r="A75" s="65">
        <f t="shared" si="4"/>
        <v>0</v>
      </c>
      <c r="B75" s="117" t="str">
        <f t="shared" si="5"/>
        <v/>
      </c>
      <c r="C75" s="118"/>
      <c r="D75" s="119"/>
      <c r="E75" s="66" t="str">
        <f t="shared" si="6"/>
        <v/>
      </c>
      <c r="F75" s="67" t="str">
        <f t="shared" si="6"/>
        <v/>
      </c>
      <c r="G75" s="68" t="str">
        <f t="shared" si="6"/>
        <v/>
      </c>
      <c r="H75" s="34" t="str">
        <f t="shared" si="6"/>
        <v/>
      </c>
      <c r="I75" s="69"/>
      <c r="J75" s="3">
        <v>15</v>
      </c>
    </row>
    <row r="76" spans="1:10" ht="15" customHeight="1">
      <c r="A76" s="65">
        <f t="shared" si="4"/>
        <v>0</v>
      </c>
      <c r="B76" s="117" t="str">
        <f t="shared" si="5"/>
        <v/>
      </c>
      <c r="C76" s="118"/>
      <c r="D76" s="119"/>
      <c r="E76" s="66" t="str">
        <f t="shared" si="6"/>
        <v/>
      </c>
      <c r="F76" s="67" t="str">
        <f t="shared" si="6"/>
        <v/>
      </c>
      <c r="G76" s="68" t="str">
        <f t="shared" si="6"/>
        <v/>
      </c>
      <c r="H76" s="34" t="str">
        <f t="shared" si="6"/>
        <v/>
      </c>
      <c r="I76" s="69"/>
      <c r="J76" s="3">
        <v>15</v>
      </c>
    </row>
    <row r="77" spans="1:10" ht="15" customHeight="1">
      <c r="A77" s="65">
        <f t="shared" si="4"/>
        <v>0</v>
      </c>
      <c r="B77" s="117" t="str">
        <f t="shared" si="5"/>
        <v/>
      </c>
      <c r="C77" s="118"/>
      <c r="D77" s="119"/>
      <c r="E77" s="66" t="str">
        <f t="shared" si="6"/>
        <v/>
      </c>
      <c r="F77" s="67" t="str">
        <f t="shared" si="6"/>
        <v/>
      </c>
      <c r="G77" s="68" t="str">
        <f t="shared" si="6"/>
        <v/>
      </c>
      <c r="H77" s="34" t="str">
        <f t="shared" si="6"/>
        <v/>
      </c>
      <c r="I77" s="69"/>
      <c r="J77" s="3">
        <v>15</v>
      </c>
    </row>
    <row r="78" spans="1:10" ht="15" customHeight="1">
      <c r="A78" s="65">
        <f t="shared" si="4"/>
        <v>0</v>
      </c>
      <c r="B78" s="117" t="str">
        <f t="shared" si="5"/>
        <v/>
      </c>
      <c r="C78" s="118"/>
      <c r="D78" s="119"/>
      <c r="E78" s="66" t="str">
        <f t="shared" si="6"/>
        <v/>
      </c>
      <c r="F78" s="67" t="str">
        <f t="shared" si="6"/>
        <v/>
      </c>
      <c r="G78" s="68" t="str">
        <f t="shared" si="6"/>
        <v/>
      </c>
      <c r="H78" s="34" t="str">
        <f t="shared" si="6"/>
        <v/>
      </c>
      <c r="I78" s="69"/>
      <c r="J78" s="3">
        <v>15</v>
      </c>
    </row>
    <row r="79" spans="1:10" ht="15" customHeight="1">
      <c r="A79" s="65">
        <f t="shared" si="4"/>
        <v>0</v>
      </c>
      <c r="B79" s="117" t="str">
        <f t="shared" si="5"/>
        <v/>
      </c>
      <c r="C79" s="118"/>
      <c r="D79" s="119"/>
      <c r="E79" s="66" t="str">
        <f t="shared" si="6"/>
        <v/>
      </c>
      <c r="F79" s="67" t="str">
        <f t="shared" si="6"/>
        <v/>
      </c>
      <c r="G79" s="68" t="str">
        <f t="shared" si="6"/>
        <v/>
      </c>
      <c r="H79" s="34" t="str">
        <f t="shared" si="6"/>
        <v/>
      </c>
      <c r="I79" s="69"/>
      <c r="J79" s="3">
        <v>15</v>
      </c>
    </row>
    <row r="80" spans="1:10" ht="15" customHeight="1">
      <c r="A80" s="65">
        <f t="shared" si="4"/>
        <v>0</v>
      </c>
      <c r="B80" s="117" t="str">
        <f t="shared" si="5"/>
        <v/>
      </c>
      <c r="C80" s="118"/>
      <c r="D80" s="119"/>
      <c r="E80" s="66" t="str">
        <f t="shared" si="6"/>
        <v/>
      </c>
      <c r="F80" s="67" t="str">
        <f t="shared" si="6"/>
        <v/>
      </c>
      <c r="G80" s="68" t="str">
        <f t="shared" si="6"/>
        <v/>
      </c>
      <c r="H80" s="34" t="str">
        <f t="shared" si="6"/>
        <v/>
      </c>
      <c r="I80" s="69"/>
      <c r="J80" s="3">
        <v>15</v>
      </c>
    </row>
    <row r="81" spans="1:10" ht="15" customHeight="1">
      <c r="A81" s="65">
        <f t="shared" si="4"/>
        <v>0</v>
      </c>
      <c r="B81" s="117" t="str">
        <f t="shared" si="5"/>
        <v/>
      </c>
      <c r="C81" s="118"/>
      <c r="D81" s="119"/>
      <c r="E81" s="66" t="str">
        <f t="shared" si="6"/>
        <v/>
      </c>
      <c r="F81" s="67" t="str">
        <f t="shared" si="6"/>
        <v/>
      </c>
      <c r="G81" s="68" t="str">
        <f t="shared" si="6"/>
        <v/>
      </c>
      <c r="H81" s="34" t="str">
        <f t="shared" si="6"/>
        <v/>
      </c>
      <c r="I81" s="69"/>
      <c r="J81" s="3">
        <v>15</v>
      </c>
    </row>
    <row r="82" spans="1:10" ht="15" customHeight="1">
      <c r="A82" s="65">
        <f t="shared" si="4"/>
        <v>0</v>
      </c>
      <c r="B82" s="117" t="str">
        <f t="shared" si="5"/>
        <v/>
      </c>
      <c r="C82" s="118"/>
      <c r="D82" s="119"/>
      <c r="E82" s="66" t="str">
        <f t="shared" si="6"/>
        <v/>
      </c>
      <c r="F82" s="67" t="str">
        <f t="shared" si="6"/>
        <v/>
      </c>
      <c r="G82" s="68" t="str">
        <f t="shared" si="6"/>
        <v/>
      </c>
      <c r="H82" s="34" t="str">
        <f t="shared" si="6"/>
        <v/>
      </c>
      <c r="I82" s="69"/>
      <c r="J82" s="3">
        <v>15</v>
      </c>
    </row>
    <row r="83" spans="1:10" ht="15" customHeight="1">
      <c r="A83" s="65">
        <f t="shared" si="4"/>
        <v>0</v>
      </c>
      <c r="B83" s="117" t="str">
        <f t="shared" si="5"/>
        <v/>
      </c>
      <c r="C83" s="118"/>
      <c r="D83" s="119"/>
      <c r="E83" s="66" t="str">
        <f t="shared" ref="E83:H93" si="7">IF(E32="","",E32)</f>
        <v/>
      </c>
      <c r="F83" s="67" t="str">
        <f t="shared" si="7"/>
        <v/>
      </c>
      <c r="G83" s="68" t="str">
        <f t="shared" si="7"/>
        <v/>
      </c>
      <c r="H83" s="34" t="str">
        <f t="shared" si="7"/>
        <v/>
      </c>
      <c r="I83" s="69"/>
      <c r="J83" s="3">
        <v>15</v>
      </c>
    </row>
    <row r="84" spans="1:10" ht="15" customHeight="1">
      <c r="A84" s="65">
        <f t="shared" si="4"/>
        <v>0</v>
      </c>
      <c r="B84" s="117" t="str">
        <f t="shared" si="5"/>
        <v/>
      </c>
      <c r="C84" s="118"/>
      <c r="D84" s="119"/>
      <c r="E84" s="66" t="str">
        <f t="shared" si="7"/>
        <v/>
      </c>
      <c r="F84" s="67" t="str">
        <f t="shared" si="7"/>
        <v/>
      </c>
      <c r="G84" s="68" t="str">
        <f t="shared" si="7"/>
        <v/>
      </c>
      <c r="H84" s="34" t="str">
        <f t="shared" si="7"/>
        <v/>
      </c>
      <c r="I84" s="69"/>
      <c r="J84" s="3">
        <v>15</v>
      </c>
    </row>
    <row r="85" spans="1:10" ht="15" customHeight="1">
      <c r="A85" s="65">
        <f t="shared" si="4"/>
        <v>0</v>
      </c>
      <c r="B85" s="117" t="str">
        <f t="shared" si="5"/>
        <v/>
      </c>
      <c r="C85" s="118"/>
      <c r="D85" s="119"/>
      <c r="E85" s="66" t="str">
        <f t="shared" si="7"/>
        <v/>
      </c>
      <c r="F85" s="67" t="str">
        <f t="shared" si="7"/>
        <v/>
      </c>
      <c r="G85" s="68" t="str">
        <f t="shared" si="7"/>
        <v/>
      </c>
      <c r="H85" s="34" t="str">
        <f t="shared" si="7"/>
        <v/>
      </c>
      <c r="I85" s="69"/>
      <c r="J85" s="3">
        <v>15</v>
      </c>
    </row>
    <row r="86" spans="1:10" ht="15" customHeight="1">
      <c r="A86" s="65">
        <f t="shared" si="4"/>
        <v>0</v>
      </c>
      <c r="B86" s="117" t="str">
        <f t="shared" si="5"/>
        <v/>
      </c>
      <c r="C86" s="118"/>
      <c r="D86" s="119"/>
      <c r="E86" s="66" t="str">
        <f t="shared" si="7"/>
        <v/>
      </c>
      <c r="F86" s="67" t="str">
        <f t="shared" si="7"/>
        <v/>
      </c>
      <c r="G86" s="68" t="str">
        <f t="shared" si="7"/>
        <v/>
      </c>
      <c r="H86" s="34" t="str">
        <f t="shared" si="7"/>
        <v/>
      </c>
      <c r="I86" s="69"/>
      <c r="J86" s="3">
        <v>15</v>
      </c>
    </row>
    <row r="87" spans="1:10" ht="15" customHeight="1">
      <c r="A87" s="65">
        <f t="shared" si="4"/>
        <v>0</v>
      </c>
      <c r="B87" s="117" t="str">
        <f t="shared" si="5"/>
        <v>値引き（１０％対象）</v>
      </c>
      <c r="C87" s="118"/>
      <c r="D87" s="119"/>
      <c r="E87" s="66">
        <f t="shared" si="7"/>
        <v>0.1</v>
      </c>
      <c r="F87" s="67" t="str">
        <f t="shared" si="7"/>
        <v/>
      </c>
      <c r="G87" s="68" t="str">
        <f t="shared" si="7"/>
        <v/>
      </c>
      <c r="H87" s="34">
        <f t="shared" si="7"/>
        <v>-291</v>
      </c>
      <c r="I87" s="69"/>
      <c r="J87" s="3">
        <v>15</v>
      </c>
    </row>
    <row r="88" spans="1:10" ht="15" customHeight="1">
      <c r="A88" s="65">
        <f t="shared" si="4"/>
        <v>0</v>
      </c>
      <c r="B88" s="117" t="str">
        <f t="shared" si="5"/>
        <v/>
      </c>
      <c r="C88" s="118"/>
      <c r="D88" s="119"/>
      <c r="E88" s="66" t="str">
        <f t="shared" si="7"/>
        <v/>
      </c>
      <c r="F88" s="67" t="str">
        <f t="shared" si="7"/>
        <v/>
      </c>
      <c r="G88" s="68" t="str">
        <f t="shared" si="7"/>
        <v/>
      </c>
      <c r="H88" s="34" t="str">
        <f t="shared" si="7"/>
        <v/>
      </c>
      <c r="I88" s="69"/>
      <c r="J88" s="3">
        <v>15</v>
      </c>
    </row>
    <row r="89" spans="1:10" ht="15" customHeight="1" thickBot="1">
      <c r="A89" s="70">
        <f t="shared" si="4"/>
        <v>0</v>
      </c>
      <c r="B89" s="120" t="str">
        <f t="shared" si="5"/>
        <v/>
      </c>
      <c r="C89" s="121"/>
      <c r="D89" s="122"/>
      <c r="E89" s="71" t="str">
        <f t="shared" si="7"/>
        <v/>
      </c>
      <c r="F89" s="72" t="str">
        <f t="shared" si="7"/>
        <v/>
      </c>
      <c r="G89" s="73" t="str">
        <f t="shared" si="7"/>
        <v/>
      </c>
      <c r="H89" s="74" t="str">
        <f t="shared" si="7"/>
        <v/>
      </c>
      <c r="I89" s="69"/>
      <c r="J89" s="3">
        <v>15</v>
      </c>
    </row>
    <row r="90" spans="1:10" ht="15" customHeight="1" thickTop="1">
      <c r="D90" s="45" t="s">
        <v>25</v>
      </c>
      <c r="E90" s="123" t="s">
        <v>34</v>
      </c>
      <c r="F90" s="124"/>
      <c r="G90" s="123" t="s">
        <v>27</v>
      </c>
      <c r="H90" s="125"/>
      <c r="I90" s="43"/>
      <c r="J90" s="3">
        <v>15</v>
      </c>
    </row>
    <row r="91" spans="1:10" ht="15" customHeight="1">
      <c r="D91" s="47" t="s">
        <v>28</v>
      </c>
      <c r="E91" s="114">
        <f t="shared" si="7"/>
        <v>6021</v>
      </c>
      <c r="F91" s="115" t="str">
        <f t="shared" si="7"/>
        <v/>
      </c>
      <c r="G91" s="47" t="s">
        <v>28</v>
      </c>
      <c r="H91" s="75">
        <f t="shared" ref="H91:H93" si="8">H40</f>
        <v>60209</v>
      </c>
      <c r="I91" s="43"/>
      <c r="J91" s="3">
        <v>15</v>
      </c>
    </row>
    <row r="92" spans="1:10" ht="15" customHeight="1">
      <c r="D92" s="47" t="s">
        <v>29</v>
      </c>
      <c r="E92" s="114">
        <f t="shared" si="7"/>
        <v>3020</v>
      </c>
      <c r="F92" s="115" t="str">
        <f t="shared" si="7"/>
        <v/>
      </c>
      <c r="G92" s="47" t="s">
        <v>29</v>
      </c>
      <c r="H92" s="75">
        <f t="shared" si="8"/>
        <v>37750</v>
      </c>
      <c r="I92" s="43"/>
      <c r="J92" s="3">
        <v>15</v>
      </c>
    </row>
    <row r="93" spans="1:10" ht="15" customHeight="1" thickBot="1">
      <c r="D93" s="47" t="s">
        <v>30</v>
      </c>
      <c r="E93" s="114">
        <f t="shared" si="7"/>
        <v>9041</v>
      </c>
      <c r="F93" s="115" t="str">
        <f t="shared" si="7"/>
        <v/>
      </c>
      <c r="G93" s="50" t="s">
        <v>31</v>
      </c>
      <c r="H93" s="76">
        <f t="shared" si="8"/>
        <v>97959</v>
      </c>
      <c r="J93" s="3">
        <v>15</v>
      </c>
    </row>
    <row r="94" spans="1:10" ht="15" customHeight="1" thickBot="1">
      <c r="A94" s="116"/>
      <c r="B94" s="116"/>
      <c r="E94" s="53"/>
      <c r="F94" s="54"/>
      <c r="G94" s="55" t="s">
        <v>32</v>
      </c>
      <c r="H94" s="56">
        <f>SUM(E93:H93)</f>
        <v>107000</v>
      </c>
      <c r="I94" s="23"/>
      <c r="J94" s="3">
        <v>15</v>
      </c>
    </row>
    <row r="95" spans="1:10" ht="15" customHeight="1">
      <c r="A95" s="5"/>
      <c r="C95" s="57"/>
      <c r="E95" s="99"/>
      <c r="F95" s="109"/>
      <c r="G95" s="110"/>
      <c r="H95" s="111"/>
      <c r="I95" s="20"/>
      <c r="J95" s="3">
        <v>68.25</v>
      </c>
    </row>
    <row r="96" spans="1:10" ht="15" customHeight="1">
      <c r="A96" s="77"/>
      <c r="B96" s="78"/>
      <c r="C96" s="20"/>
      <c r="F96" s="112"/>
      <c r="G96" s="113"/>
      <c r="H96" s="112"/>
      <c r="J96" s="3">
        <v>15</v>
      </c>
    </row>
    <row r="97" spans="1:10" ht="15" customHeight="1">
      <c r="A97" s="79"/>
      <c r="B97" s="80"/>
      <c r="C97" s="20"/>
      <c r="D97" s="23"/>
    </row>
    <row r="98" spans="1:10" ht="15" customHeight="1">
      <c r="A98" s="79"/>
      <c r="B98" s="80"/>
      <c r="D98" s="188" t="s">
        <v>33</v>
      </c>
      <c r="E98" s="189"/>
      <c r="F98" s="189"/>
      <c r="G98" s="189"/>
      <c r="H98" s="189"/>
    </row>
    <row r="99" spans="1:10" ht="15" customHeight="1">
      <c r="D99" s="190" t="str">
        <f t="shared" ref="D99" si="9">$D$48</f>
        <v>●●銀行　●●支店　(普通)0000002
　カナ社名</v>
      </c>
      <c r="E99" s="191"/>
      <c r="F99" s="191"/>
      <c r="G99" s="191"/>
      <c r="H99" s="192"/>
    </row>
    <row r="100" spans="1:10" ht="15" customHeight="1">
      <c r="D100" s="193"/>
      <c r="E100" s="194"/>
      <c r="F100" s="194"/>
      <c r="G100" s="194"/>
      <c r="H100" s="195"/>
      <c r="J100" s="3">
        <v>15</v>
      </c>
    </row>
    <row r="101" spans="1:10">
      <c r="D101" s="193"/>
      <c r="E101" s="194"/>
      <c r="F101" s="194"/>
      <c r="G101" s="194"/>
      <c r="H101" s="195"/>
    </row>
    <row r="102" spans="1:10">
      <c r="D102" s="196"/>
      <c r="E102" s="197"/>
      <c r="F102" s="197"/>
      <c r="G102" s="197"/>
      <c r="H102" s="198"/>
    </row>
  </sheetData>
  <mergeCells count="104">
    <mergeCell ref="A1:H1"/>
    <mergeCell ref="G2:H2"/>
    <mergeCell ref="G3:H3"/>
    <mergeCell ref="A4:B4"/>
    <mergeCell ref="F6:H6"/>
    <mergeCell ref="G7:H7"/>
    <mergeCell ref="G13:H13"/>
    <mergeCell ref="B14:D14"/>
    <mergeCell ref="B15:D15"/>
    <mergeCell ref="B16:D16"/>
    <mergeCell ref="B17:D17"/>
    <mergeCell ref="B18:D18"/>
    <mergeCell ref="A8:E8"/>
    <mergeCell ref="G8:H8"/>
    <mergeCell ref="G9:H9"/>
    <mergeCell ref="G10:H10"/>
    <mergeCell ref="A11:A12"/>
    <mergeCell ref="B11:C12"/>
    <mergeCell ref="G11:H11"/>
    <mergeCell ref="G12:H12"/>
    <mergeCell ref="B25:D25"/>
    <mergeCell ref="B26:D26"/>
    <mergeCell ref="B27:D27"/>
    <mergeCell ref="B28:D28"/>
    <mergeCell ref="B29:D29"/>
    <mergeCell ref="B30:D30"/>
    <mergeCell ref="B19:D19"/>
    <mergeCell ref="B20:D20"/>
    <mergeCell ref="B21:D21"/>
    <mergeCell ref="B22:D22"/>
    <mergeCell ref="B23:D23"/>
    <mergeCell ref="B24:D24"/>
    <mergeCell ref="B37:D37"/>
    <mergeCell ref="B38:D38"/>
    <mergeCell ref="E39:F39"/>
    <mergeCell ref="G39:H39"/>
    <mergeCell ref="E40:F40"/>
    <mergeCell ref="E41:F41"/>
    <mergeCell ref="B31:D31"/>
    <mergeCell ref="M31:U36"/>
    <mergeCell ref="B32:D32"/>
    <mergeCell ref="B33:D33"/>
    <mergeCell ref="B34:D34"/>
    <mergeCell ref="B35:D35"/>
    <mergeCell ref="B36:D36"/>
    <mergeCell ref="G54:H54"/>
    <mergeCell ref="A55:B55"/>
    <mergeCell ref="F57:H57"/>
    <mergeCell ref="I57:J57"/>
    <mergeCell ref="G58:H58"/>
    <mergeCell ref="I58:J58"/>
    <mergeCell ref="E42:F42"/>
    <mergeCell ref="A46:B46"/>
    <mergeCell ref="D47:H47"/>
    <mergeCell ref="D48:H51"/>
    <mergeCell ref="A52:H52"/>
    <mergeCell ref="G53:H53"/>
    <mergeCell ref="A62:A63"/>
    <mergeCell ref="B62:C63"/>
    <mergeCell ref="G62:H62"/>
    <mergeCell ref="I62:J62"/>
    <mergeCell ref="G63:H63"/>
    <mergeCell ref="I63:J63"/>
    <mergeCell ref="A59:E59"/>
    <mergeCell ref="G59:H59"/>
    <mergeCell ref="I59:J59"/>
    <mergeCell ref="G60:H60"/>
    <mergeCell ref="I60:J60"/>
    <mergeCell ref="G61:H61"/>
    <mergeCell ref="I61:J61"/>
    <mergeCell ref="B70:D70"/>
    <mergeCell ref="B71:D71"/>
    <mergeCell ref="B72:D72"/>
    <mergeCell ref="B73:D73"/>
    <mergeCell ref="B74:D74"/>
    <mergeCell ref="B75:D75"/>
    <mergeCell ref="G64:H64"/>
    <mergeCell ref="B65:D65"/>
    <mergeCell ref="B66:D66"/>
    <mergeCell ref="B67:D67"/>
    <mergeCell ref="B68:D68"/>
    <mergeCell ref="B69:D69"/>
    <mergeCell ref="B82:D82"/>
    <mergeCell ref="B83:D83"/>
    <mergeCell ref="B84:D84"/>
    <mergeCell ref="B85:D85"/>
    <mergeCell ref="B86:D86"/>
    <mergeCell ref="B87:D87"/>
    <mergeCell ref="B76:D76"/>
    <mergeCell ref="B77:D77"/>
    <mergeCell ref="B78:D78"/>
    <mergeCell ref="B79:D79"/>
    <mergeCell ref="B80:D80"/>
    <mergeCell ref="B81:D81"/>
    <mergeCell ref="E93:F93"/>
    <mergeCell ref="A94:B94"/>
    <mergeCell ref="D98:H98"/>
    <mergeCell ref="D99:H102"/>
    <mergeCell ref="B88:D88"/>
    <mergeCell ref="B89:D89"/>
    <mergeCell ref="E90:F90"/>
    <mergeCell ref="G90:H90"/>
    <mergeCell ref="E91:F91"/>
    <mergeCell ref="E92:F92"/>
  </mergeCells>
  <phoneticPr fontId="6"/>
  <conditionalFormatting sqref="A66:A89 I66:I89">
    <cfRule type="cellIs" dxfId="0" priority="1" operator="equal">
      <formula>0</formula>
    </cfRule>
  </conditionalFormatting>
  <dataValidations count="1">
    <dataValidation type="list" allowBlank="1" showInputMessage="1" showErrorMessage="1" sqref="E66:E89 E15:E38" xr:uid="{4317CFF9-B76A-4F40-8F32-1B1B421FDF31}">
      <formula1>"10%,8％,0%"</formula1>
    </dataValidation>
  </dataValidations>
  <pageMargins left="0.58333333333333337" right="0.39000000000000007" top="0.70499999999999996" bottom="0.57444444444444442" header="0.51" footer="0.51"/>
  <pageSetup paperSize="9" scale="98" orientation="portrait" r:id="rId1"/>
  <rowBreaks count="1" manualBreakCount="1">
    <brk id="5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vt:lpstr>
      <vt:lpstr>請求明細</vt:lpstr>
      <vt:lpstr>請求書使用のお願い</vt:lpstr>
      <vt:lpstr>値引き請求書の見本</vt:lpstr>
      <vt:lpstr>請求書!Print_Area</vt:lpstr>
      <vt:lpstr>請求書使用のお願い!Print_Area</vt:lpstr>
      <vt:lpstr>請求明細!Print_Area</vt:lpstr>
      <vt:lpstr>値引き請求書の見本!Print_Area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橋本　光夫</cp:lastModifiedBy>
  <cp:lastPrinted>2023-05-30T02:21:41Z</cp:lastPrinted>
  <dcterms:created xsi:type="dcterms:W3CDTF">2023-05-29T23:32:52Z</dcterms:created>
  <dcterms:modified xsi:type="dcterms:W3CDTF">2023-09-29T04:20:00Z</dcterms:modified>
</cp:coreProperties>
</file>